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7" rupBuild="27928"/>
  <workbookPr codeName="ThisWorkbook" defaultThemeVersion="166925"/>
  <bookViews>
    <workbookView xWindow="-108" yWindow="-108" windowWidth="23256" windowHeight="12576"/>
  </bookViews>
  <sheets>
    <sheet name="Summary sheet  " sheetId="1" r:id="rId1"/>
    <sheet name="S106 signed 24-25" sheetId="2" r:id="rId2"/>
    <sheet name=" GIRAMS UU's 24-25 " sheetId="9" r:id="rId3"/>
    <sheet name="BNG Monitoring " sheetId="16" r:id="rId4"/>
    <sheet name="NN Monitoring " sheetId="17" r:id="rId5"/>
    <sheet name="S106 inc &amp; exp 24-25  " sheetId="3" r:id="rId6"/>
    <sheet name="S106 monitoring fees 24-25" sheetId="12" r:id="rId7"/>
    <sheet name="S106 RAMS monies received 24-25" sheetId="11" r:id="rId8"/>
    <sheet name="UU GIRAMS  inc &amp; exp 24-25" sheetId="10" r:id="rId9"/>
    <sheet name="NN UU's monies received " sheetId="19" r:id="rId10"/>
    <sheet name="BNG Monitoring UU's monies rec " sheetId="18" r:id="rId11"/>
    <sheet name="(g) allocated monies 24-25" sheetId="4" r:id="rId12"/>
    <sheet name="(h) (i) spent 24-25" sheetId="5" r:id="rId13"/>
    <sheet name="maint cont held 24-25 " sheetId="6" r:id="rId14"/>
  </sheets>
  <calcPr fullPrecision="1"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<sst xmlns="http://schemas.openxmlformats.org/spreadsheetml/2006/main" uniqueCount="584" count="990">
  <si>
    <t xml:space="preserve">(a) </t>
  </si>
  <si>
    <t xml:space="preserve">the total amount of money to be provided under any planning obligations which were entered into during the reported year </t>
  </si>
  <si>
    <t xml:space="preserve">(b) </t>
  </si>
  <si>
    <t xml:space="preserve">the total amount of money under any obligation which was received during the reported year </t>
  </si>
  <si>
    <t xml:space="preserve">(c) </t>
  </si>
  <si>
    <t xml:space="preserve">the total amount of money under any planning obligations which was received before the reported year which has not been allocated by the authority   </t>
  </si>
  <si>
    <t xml:space="preserve">(d) </t>
  </si>
  <si>
    <t>summary details of any non monetary contributions to be provided under planning obligations which were entered into during the reported year, including the details of-</t>
  </si>
  <si>
    <t xml:space="preserve">(i) in relation to affordable housing, the total number of units which will be provided  </t>
  </si>
  <si>
    <t xml:space="preserve">(ii) in relation to educational facilities, the number of school places for pupils which will be provided, and the category of school at which they will be provided </t>
  </si>
  <si>
    <t>(e)</t>
  </si>
  <si>
    <t xml:space="preserve">the total amount of money (received under any planning obligations) which was allocated but not spent during the reported year for funding infrastructure </t>
  </si>
  <si>
    <t xml:space="preserve">(f) </t>
  </si>
  <si>
    <t xml:space="preserve">the total amount of money (received under any planing obligations) which was spent by the authority (including transferring it to another person to spend) </t>
  </si>
  <si>
    <t xml:space="preserve">(g) </t>
  </si>
  <si>
    <t xml:space="preserve">in relation to money (received under planning obligations) which was allocated by the authority but not spent during the reported year, summary details of the items of infrastructure on which the money has been allocated  and the amount of money allocated to each item </t>
  </si>
  <si>
    <t xml:space="preserve">(h) </t>
  </si>
  <si>
    <t xml:space="preserve">in relation to money (received under planning obligations) which was spent by the authority during the reported year (including transferring it to another person to spend), summary details of </t>
  </si>
  <si>
    <t xml:space="preserve">(i) the items of infrastructure on which that money (received under planning obligations) as spent and the amount spent on each item  </t>
  </si>
  <si>
    <t xml:space="preserve">(ii) the amount of money (received under planning obligations) spent on repaying money borrowed, including any interest, with details of the items of infrastructure  which that money was used to provide (wholly or in part)  </t>
  </si>
  <si>
    <t xml:space="preserve">(iii) the amount of money (received under planning obligations) spent in respect of monitoring (including reporting under regulations 121A) in relation to the delivery of planning obligations   </t>
  </si>
  <si>
    <t xml:space="preserve">(i) </t>
  </si>
  <si>
    <t xml:space="preserve">the total amount of money (received under any planing obligations) during any year which has been retained at the end of the reported year and where any retained money has been allocated for the purposes of longer term maintenance  (commuted sums) also identified separately the total amount of commuted sums held    </t>
  </si>
  <si>
    <t>Date of S106</t>
  </si>
  <si>
    <t>Type of S106</t>
  </si>
  <si>
    <t xml:space="preserve">Address </t>
  </si>
  <si>
    <t xml:space="preserve">Application number </t>
  </si>
  <si>
    <t>Tree Belts, Higway Shrubs, Harts Farm</t>
  </si>
  <si>
    <t>Abbey Rd, Wym</t>
  </si>
  <si>
    <t>Cuckoofield Lane, Mulbarton</t>
  </si>
  <si>
    <t>Queens Hills</t>
  </si>
  <si>
    <t>Hingham Hopkins development</t>
  </si>
  <si>
    <t>Mulbarton Phase 3, Mulberry Gardens, Hopkins development</t>
  </si>
  <si>
    <t xml:space="preserve">Total </t>
  </si>
  <si>
    <t>Q 3 (h )</t>
  </si>
  <si>
    <t xml:space="preserve">Parish </t>
  </si>
  <si>
    <t xml:space="preserve">Q 3 (g) </t>
  </si>
  <si>
    <t xml:space="preserve">N/A County Council responsibility </t>
  </si>
  <si>
    <t>S106</t>
  </si>
  <si>
    <t>2013/1494</t>
  </si>
  <si>
    <t xml:space="preserve">Site address </t>
  </si>
  <si>
    <t xml:space="preserve">Date of S106 </t>
  </si>
  <si>
    <t xml:space="preserve">Amount received </t>
  </si>
  <si>
    <t>Tharston</t>
  </si>
  <si>
    <t xml:space="preserve">Affordable Housing </t>
  </si>
  <si>
    <t xml:space="preserve">Loddon </t>
  </si>
  <si>
    <t xml:space="preserve">Express Plastics </t>
  </si>
  <si>
    <t>2011/1184</t>
  </si>
  <si>
    <t xml:space="preserve">Scole </t>
  </si>
  <si>
    <t>Land adj Reading rooms</t>
  </si>
  <si>
    <t>2010/1377</t>
  </si>
  <si>
    <t xml:space="preserve">Costessey </t>
  </si>
  <si>
    <t xml:space="preserve">Land north of river tudd </t>
  </si>
  <si>
    <t>2001/1435</t>
  </si>
  <si>
    <t xml:space="preserve">Forncett St Peter </t>
  </si>
  <si>
    <t xml:space="preserve">Old sale Yard </t>
  </si>
  <si>
    <t>2011/0016</t>
  </si>
  <si>
    <t xml:space="preserve">Tharston </t>
  </si>
  <si>
    <t xml:space="preserve">Chequers Road </t>
  </si>
  <si>
    <t>2010/2225</t>
  </si>
  <si>
    <t>Long stratton</t>
  </si>
  <si>
    <t xml:space="preserve">Cygnet House, Swan Lane </t>
  </si>
  <si>
    <t>2013/0265</t>
  </si>
  <si>
    <t xml:space="preserve">Bracon Ash </t>
  </si>
  <si>
    <t xml:space="preserve">Long four Acres </t>
  </si>
  <si>
    <t>2017/2131</t>
  </si>
  <si>
    <t xml:space="preserve">Earsham </t>
  </si>
  <si>
    <t xml:space="preserve">School Road </t>
  </si>
  <si>
    <t>2018/1317</t>
  </si>
  <si>
    <t xml:space="preserve">Express Plastics Beccles Road </t>
  </si>
  <si>
    <t xml:space="preserve">Affordable housing </t>
  </si>
  <si>
    <t xml:space="preserve">Wymondham </t>
  </si>
  <si>
    <t xml:space="preserve">South Wymondham - area A </t>
  </si>
  <si>
    <t>2011/0505</t>
  </si>
  <si>
    <t xml:space="preserve">Pulham Market </t>
  </si>
  <si>
    <t>18/0598</t>
  </si>
  <si>
    <t xml:space="preserve">Bixley </t>
  </si>
  <si>
    <t xml:space="preserve">West of West Octagon Farm, Bungay Road </t>
  </si>
  <si>
    <t>2012/0405</t>
  </si>
  <si>
    <t xml:space="preserve">Recreational space </t>
  </si>
  <si>
    <t xml:space="preserve">Dickleburgh </t>
  </si>
  <si>
    <t>Recreational space</t>
  </si>
  <si>
    <t xml:space="preserve">Biodiversity </t>
  </si>
  <si>
    <t>Harleston</t>
  </si>
  <si>
    <t xml:space="preserve">Mendham Lane Phase 3 </t>
  </si>
  <si>
    <t>2014/0184</t>
  </si>
  <si>
    <t xml:space="preserve">Hempnall </t>
  </si>
  <si>
    <t>Land at Bungay road</t>
  </si>
  <si>
    <t>Off site open space contribution</t>
  </si>
  <si>
    <t>Hingham</t>
  </si>
  <si>
    <t xml:space="preserve">Norwich Road </t>
  </si>
  <si>
    <t>2014/2322</t>
  </si>
  <si>
    <t xml:space="preserve">Outdoor Gym equipment </t>
  </si>
  <si>
    <t xml:space="preserve">South Wym-Area B </t>
  </si>
  <si>
    <t>2012/0371</t>
  </si>
  <si>
    <t xml:space="preserve">Community Facilities </t>
  </si>
  <si>
    <t xml:space="preserve">South Wym-Area A </t>
  </si>
  <si>
    <t xml:space="preserve">Harvey Lane </t>
  </si>
  <si>
    <t>2016/0482</t>
  </si>
  <si>
    <t xml:space="preserve">Land West of Norwich Road </t>
  </si>
  <si>
    <t>7/10/16 &amp; DOV 11/6/20</t>
  </si>
  <si>
    <t>2016/0165</t>
  </si>
  <si>
    <t xml:space="preserve">Village Hall </t>
  </si>
  <si>
    <t>Stoke Holy Cross</t>
  </si>
  <si>
    <t xml:space="preserve">Land Off Hillcrest </t>
  </si>
  <si>
    <t>2012/2034</t>
  </si>
  <si>
    <t>Car Park contribution</t>
  </si>
  <si>
    <t xml:space="preserve">North Long Lane </t>
  </si>
  <si>
    <t>2013/0828</t>
  </si>
  <si>
    <t xml:space="preserve">Play area contribution </t>
  </si>
  <si>
    <t xml:space="preserve">Obligations details </t>
  </si>
  <si>
    <t xml:space="preserve">Index Linking not included in amounts due </t>
  </si>
  <si>
    <t xml:space="preserve">Don’t put in number of AH if changing AH type or DOV </t>
  </si>
  <si>
    <t>Bramerton</t>
  </si>
  <si>
    <t xml:space="preserve">Land West of 4 Church Farm Close </t>
  </si>
  <si>
    <t>2019/1824</t>
  </si>
  <si>
    <t>2019/0864</t>
  </si>
  <si>
    <t xml:space="preserve">Land ADJ Church Farm Barns </t>
  </si>
  <si>
    <t>DOV 17/03/2021</t>
  </si>
  <si>
    <t>2008/1014</t>
  </si>
  <si>
    <t xml:space="preserve">Woodton </t>
  </si>
  <si>
    <t>West of The Street</t>
  </si>
  <si>
    <t>2020/1506</t>
  </si>
  <si>
    <t>£37,268.84`</t>
  </si>
  <si>
    <t>Purpose for spending</t>
  </si>
  <si>
    <t xml:space="preserve">Notes </t>
  </si>
  <si>
    <t xml:space="preserve">None </t>
  </si>
  <si>
    <t xml:space="preserve">Developer </t>
  </si>
  <si>
    <t xml:space="preserve">Planning reference </t>
  </si>
  <si>
    <t xml:space="preserve">Date received </t>
  </si>
  <si>
    <t>2022/0287</t>
  </si>
  <si>
    <t>Parish</t>
  </si>
  <si>
    <t>Planning Reference</t>
  </si>
  <si>
    <t>Signed Date</t>
  </si>
  <si>
    <t>Diss</t>
  </si>
  <si>
    <t>Denton</t>
  </si>
  <si>
    <t>Earsham</t>
  </si>
  <si>
    <t>Ditchingham</t>
  </si>
  <si>
    <t>Brooke</t>
  </si>
  <si>
    <t>Redenhall with Harleston</t>
  </si>
  <si>
    <t>Total</t>
  </si>
  <si>
    <t>RAMS Transfer Date</t>
  </si>
  <si>
    <t>GI Sum Recevied</t>
  </si>
  <si>
    <t>GI Spent Amount</t>
  </si>
  <si>
    <t>GI Spent Date</t>
  </si>
  <si>
    <t xml:space="preserve">Date paid </t>
  </si>
  <si>
    <t>Commuted Sums</t>
  </si>
  <si>
    <t>Site</t>
  </si>
  <si>
    <t>Capital Amounts as at 01/04/18</t>
  </si>
  <si>
    <t>2018-19 spend</t>
  </si>
  <si>
    <t>2018-19 Income</t>
  </si>
  <si>
    <t>Capital Amounts as at 01/04/19</t>
  </si>
  <si>
    <t>2019-20 spend</t>
  </si>
  <si>
    <t>Capital Amounts as at 01/04/20</t>
  </si>
  <si>
    <t>2020-21 spend</t>
  </si>
  <si>
    <t>Capital Amounts as at 01/04/21</t>
  </si>
  <si>
    <t>2021-22 spend</t>
  </si>
  <si>
    <t>Capital Amounts as at 01/04/22</t>
  </si>
  <si>
    <t>2022-23 spend</t>
  </si>
  <si>
    <t>Capital Amounts as at 01/04/23</t>
  </si>
  <si>
    <t>07/08</t>
  </si>
  <si>
    <t>08/09</t>
  </si>
  <si>
    <t>09/10</t>
  </si>
  <si>
    <t>11/12</t>
  </si>
  <si>
    <t>18/19</t>
  </si>
  <si>
    <t>AH</t>
  </si>
  <si>
    <t>2022/1344</t>
  </si>
  <si>
    <t>Notes :</t>
  </si>
  <si>
    <t>Amount held at 01/04/2024 including interest</t>
  </si>
  <si>
    <t>Fieldfare Way</t>
  </si>
  <si>
    <t>2019/2546</t>
  </si>
  <si>
    <t>Vinces Road</t>
  </si>
  <si>
    <t xml:space="preserve">Diss </t>
  </si>
  <si>
    <t xml:space="preserve">Land to rear of Thatchers Needle PH, Park Road, Diss  </t>
  </si>
  <si>
    <t>S106 (unilateral undertaking) dated 12/11/21</t>
  </si>
  <si>
    <t>2021/0307</t>
  </si>
  <si>
    <t>Easton</t>
  </si>
  <si>
    <t>Heckingham</t>
  </si>
  <si>
    <t>North of Yarmouth Road</t>
  </si>
  <si>
    <t>RAMS Tariff
Received</t>
  </si>
  <si>
    <t>2023-24 spend</t>
  </si>
  <si>
    <t>Capital Amounts as at 01/04/24</t>
  </si>
  <si>
    <t>S106 Infrastructure Funding Statement 2024-2025</t>
  </si>
  <si>
    <t>S106 agreements signed during period 1/4/24 - 31/3/25</t>
  </si>
  <si>
    <t>05.06.2024</t>
  </si>
  <si>
    <t>DoV</t>
  </si>
  <si>
    <t>East of A47, West Round House Way and North of A11. Cringleford</t>
  </si>
  <si>
    <t>AH -plots 156-157, 167 - 168 &amp; 171 - 174</t>
  </si>
  <si>
    <t>31.-7.2024</t>
  </si>
  <si>
    <t>Land East of Beccles Road, Loddon. Norfolk</t>
  </si>
  <si>
    <t>2021/2437</t>
  </si>
  <si>
    <t>13.08.24</t>
  </si>
  <si>
    <t xml:space="preserve">land East &amp; West of Rightup Lane and North of A11, Silfield Road, South Wymondham </t>
  </si>
  <si>
    <t>2011/0505 &amp; 2012/0371</t>
  </si>
  <si>
    <t xml:space="preserve">AH - Plots 263, 264, 265 </t>
  </si>
  <si>
    <t>plots 2 - 4 (inclusive) on the development site on land at 49 High Green Brooke, Norfolk</t>
  </si>
  <si>
    <t>2014/2041</t>
  </si>
  <si>
    <t>AH - Plots 2, 3 &amp; 4</t>
  </si>
  <si>
    <t>16.10.24</t>
  </si>
  <si>
    <t>land @ Spirketts Lane, Harleston</t>
  </si>
  <si>
    <t>2023/1418</t>
  </si>
  <si>
    <t xml:space="preserve">05.11.24 </t>
  </si>
  <si>
    <t>Land at Langley Abbey Estate, Langley Green, Langley</t>
  </si>
  <si>
    <t>2024/3400</t>
  </si>
  <si>
    <t>BNG
Allocation Fee - £300.00 ( index Linked) to be paid by landowner to council for processing each allocation Notice.
Auditing fee - £500 (index linked) to be paid by landowner to council to audit the monitoring report. This is paid for each monitoring report being submitted to the Council
Habitat Management &amp; Monitoring Plan Length of time 30 years, plan consists of ‘habitat banking’ (maintaining existing hedgerows), assessments undertaken in years 1,2,3,4,5,10,15,20,25 &amp; 30. 
Management period – 30 years</t>
  </si>
  <si>
    <t>05.11.24</t>
  </si>
  <si>
    <t>UU</t>
  </si>
  <si>
    <t xml:space="preserve">grants BDW exclusive rights to purchase biodiversity units from the landowner </t>
  </si>
  <si>
    <t xml:space="preserve">20.11.24 </t>
  </si>
  <si>
    <t>land South of Church Road, Woodton</t>
  </si>
  <si>
    <t>2023/1386</t>
  </si>
  <si>
    <t>20.12.24</t>
  </si>
  <si>
    <t>relating to land at Victoria Road, Diss, Norfolk. IP22 4HW</t>
  </si>
  <si>
    <t>2024/1457</t>
  </si>
  <si>
    <t>06.02.25</t>
  </si>
  <si>
    <t xml:space="preserve">land at the Garage, The Street, Norton Subcourse. </t>
  </si>
  <si>
    <t>2022/0011</t>
  </si>
  <si>
    <t>11.02.25</t>
  </si>
  <si>
    <t>land North of Beccles Road, Loddon</t>
  </si>
  <si>
    <t>2023/3506</t>
  </si>
  <si>
    <t>14.03.25</t>
  </si>
  <si>
    <t>land at Watering Farm, Long Lane, Stoke Holy Cross</t>
  </si>
  <si>
    <t>2023/0628</t>
  </si>
  <si>
    <t>21.03.25</t>
  </si>
  <si>
    <t>2022/1008</t>
  </si>
  <si>
    <t>land North of Heath Farm, Caistor St Edmund</t>
  </si>
  <si>
    <t>2014/1302</t>
  </si>
  <si>
    <t xml:space="preserve">Amount Due </t>
  </si>
  <si>
    <t>Monitoring fee £1,960, Off-site Open Space £83,455.53. RAMS £31,794. Self Build - 9 plots</t>
  </si>
  <si>
    <t xml:space="preserve">Off -site Open Space Contribution - £139,853.89. RAMS £20,402.36 . Ambulance Infrastructure Contribution of £27,501 monitoring fee of £2,250  </t>
  </si>
  <si>
    <t>Off site Open Space Contribution - £89,790.92. RAMS £11,462  , Safeguarded Land, Footpath. Monitoring Fees - £2,202, Self / Custom Build 3 number</t>
  </si>
  <si>
    <t>100% AH - 15 dwellings. BNG monitoing contribution £450.00, GIRAMS contribution £27,766.16, Monitoring Fee Contribution £1,011.</t>
  </si>
  <si>
    <t>Flood Management, Contamination, GIRAMS £1,551.08, Monitoring Fee Contribution £735</t>
  </si>
  <si>
    <t>Affordable Housing, Open Space, Self-build  / Custom Build Housing x 2 number, RAMS Contribution £19.,485.40, Ambulance Service Contribution £31,535.00, Monitoring Fees £2,450.00</t>
  </si>
  <si>
    <t>NN monitoring Fee - £4,500 for 90 years. GIRAMS -£1,146.20. Monitoring fee £245.</t>
  </si>
  <si>
    <t>land South of Norwich Road, Barnham Broom</t>
  </si>
  <si>
    <t xml:space="preserve">NN monitoring Fee - £4,500 for 90 years. ( separate GIRAMS UU) </t>
  </si>
  <si>
    <t>31.03.25</t>
  </si>
  <si>
    <t xml:space="preserve">Affordable Housing - plot 5 - shared equity housing agreement  </t>
  </si>
  <si>
    <t xml:space="preserve">Signed GI &amp; RAMS UU's from 01/04/24 to 31/03/25 </t>
  </si>
  <si>
    <t>RAMS Tariff</t>
  </si>
  <si>
    <t>GI Sum</t>
  </si>
  <si>
    <t>2023/0611
2024/1380</t>
  </si>
  <si>
    <t>05.04.24</t>
  </si>
  <si>
    <t>2023/3644</t>
  </si>
  <si>
    <t>2021/2226</t>
  </si>
  <si>
    <t>11.04.24</t>
  </si>
  <si>
    <t>2023/1233
2024/1542</t>
  </si>
  <si>
    <t>12.04.24</t>
  </si>
  <si>
    <t>2024/0006
2025/0208</t>
  </si>
  <si>
    <t>26.04.24</t>
  </si>
  <si>
    <t>2023/3005</t>
  </si>
  <si>
    <t>3.04.24</t>
  </si>
  <si>
    <t>2024/0005</t>
  </si>
  <si>
    <t>29.04.24</t>
  </si>
  <si>
    <t>2022/1560</t>
  </si>
  <si>
    <t>08.05.24</t>
  </si>
  <si>
    <t>2023/3224
2024/3099</t>
  </si>
  <si>
    <t>10.05.24</t>
  </si>
  <si>
    <t>2023/1505</t>
  </si>
  <si>
    <t>2022/1867</t>
  </si>
  <si>
    <t>13.05.24</t>
  </si>
  <si>
    <t>2022/2317</t>
  </si>
  <si>
    <t>15.05.24</t>
  </si>
  <si>
    <t>2024/0509
2024/1067</t>
  </si>
  <si>
    <t>20.05.24</t>
  </si>
  <si>
    <t>2024/0272</t>
  </si>
  <si>
    <t>29.05.24</t>
  </si>
  <si>
    <t>2022/0063</t>
  </si>
  <si>
    <t>10.06.24</t>
  </si>
  <si>
    <t>2021/2275</t>
  </si>
  <si>
    <t>07.06.24</t>
  </si>
  <si>
    <t>2023/0327</t>
  </si>
  <si>
    <t>2018/2786</t>
  </si>
  <si>
    <t>05.06.24</t>
  </si>
  <si>
    <t>2024/1147
2024/2080</t>
  </si>
  <si>
    <t>12.06.24</t>
  </si>
  <si>
    <t>2023/0227</t>
  </si>
  <si>
    <t>26.06.24</t>
  </si>
  <si>
    <t>2022/2022</t>
  </si>
  <si>
    <t>08.07.24</t>
  </si>
  <si>
    <t>2022/0650 &amp; 2024/2552</t>
  </si>
  <si>
    <t>10.07.24</t>
  </si>
  <si>
    <t>2023/3612
2025/1153</t>
  </si>
  <si>
    <t>31.07.24</t>
  </si>
  <si>
    <t>2023/2939
2024/3831</t>
  </si>
  <si>
    <t>2024/1089</t>
  </si>
  <si>
    <t>09.08.24</t>
  </si>
  <si>
    <t>2022/1024
2022/1025</t>
  </si>
  <si>
    <t>08.08.24</t>
  </si>
  <si>
    <t>2022/1773</t>
  </si>
  <si>
    <t>15.08.24</t>
  </si>
  <si>
    <t>2023/1897</t>
  </si>
  <si>
    <t>20.08.24</t>
  </si>
  <si>
    <t>2022/0166 &amp; 2024/2973</t>
  </si>
  <si>
    <t>21.08.24</t>
  </si>
  <si>
    <t>2021/2331</t>
  </si>
  <si>
    <t>19.08.24</t>
  </si>
  <si>
    <t>2021/2332</t>
  </si>
  <si>
    <t>221.22.</t>
  </si>
  <si>
    <t>2023/1703
2023/3218</t>
  </si>
  <si>
    <t>2023/0799</t>
  </si>
  <si>
    <t>29.08.24</t>
  </si>
  <si>
    <t>2023/3176</t>
  </si>
  <si>
    <t>2023/0690</t>
  </si>
  <si>
    <t>02.09.24</t>
  </si>
  <si>
    <t>2022/1684</t>
  </si>
  <si>
    <t>04.09.24</t>
  </si>
  <si>
    <t>2022/0899</t>
  </si>
  <si>
    <t>13.09.24</t>
  </si>
  <si>
    <t>2024/1800
2025/0717</t>
  </si>
  <si>
    <t>16.09.24</t>
  </si>
  <si>
    <t>2023/3020  &amp; 2024/3152 &amp; 2024/3437</t>
  </si>
  <si>
    <t>23.09.24</t>
  </si>
  <si>
    <t>2024/1000
2024/3196</t>
  </si>
  <si>
    <t>24.09.24</t>
  </si>
  <si>
    <t>2023/1607</t>
  </si>
  <si>
    <t>25.09.24</t>
  </si>
  <si>
    <t>2018/2788</t>
  </si>
  <si>
    <t>30.09.24</t>
  </si>
  <si>
    <t>2024/1708</t>
  </si>
  <si>
    <t>2024/1265</t>
  </si>
  <si>
    <t>04.10.24</t>
  </si>
  <si>
    <t>2024/0843</t>
  </si>
  <si>
    <t>01.10.24</t>
  </si>
  <si>
    <t>2022/0110 &amp; 2024/3109</t>
  </si>
  <si>
    <t>09.10.20</t>
  </si>
  <si>
    <t>2024/1242</t>
  </si>
  <si>
    <t>08.10.24</t>
  </si>
  <si>
    <t>2024/0611</t>
  </si>
  <si>
    <t>11.10.24</t>
  </si>
  <si>
    <t>2022/1030</t>
  </si>
  <si>
    <t>21.10.24</t>
  </si>
  <si>
    <t>2024/0278</t>
  </si>
  <si>
    <t>04.11.24</t>
  </si>
  <si>
    <t>2021/2678</t>
  </si>
  <si>
    <t>03.11.24</t>
  </si>
  <si>
    <t>2024/1235</t>
  </si>
  <si>
    <t>06.11.24</t>
  </si>
  <si>
    <t>2023/1608</t>
  </si>
  <si>
    <t>13.11.24</t>
  </si>
  <si>
    <t>2023/3125</t>
  </si>
  <si>
    <t>22.11.24</t>
  </si>
  <si>
    <t>2023/1550</t>
  </si>
  <si>
    <t>19.11.24</t>
  </si>
  <si>
    <t>2022/1477</t>
  </si>
  <si>
    <t>21.11.24</t>
  </si>
  <si>
    <t>2024/1412</t>
  </si>
  <si>
    <t>2024/1032
2021/0211</t>
  </si>
  <si>
    <t>2024/1276</t>
  </si>
  <si>
    <t>29.11.24</t>
  </si>
  <si>
    <t>2024/0515</t>
  </si>
  <si>
    <t>2022/1031</t>
  </si>
  <si>
    <t>27.11.24</t>
  </si>
  <si>
    <t>2024/0471</t>
  </si>
  <si>
    <t>26.11.24</t>
  </si>
  <si>
    <t>2024/1357</t>
  </si>
  <si>
    <t>05.12.24</t>
  </si>
  <si>
    <t>2024/0476</t>
  </si>
  <si>
    <t>03.06.24</t>
  </si>
  <si>
    <t>2024/0827</t>
  </si>
  <si>
    <t>18.09.24</t>
  </si>
  <si>
    <t>2023/3210</t>
  </si>
  <si>
    <t>18.12.24</t>
  </si>
  <si>
    <t>2021/2552</t>
  </si>
  <si>
    <t>16.12.24</t>
  </si>
  <si>
    <t>2022/1353</t>
  </si>
  <si>
    <t>2024/1992</t>
  </si>
  <si>
    <t>2021/1612</t>
  </si>
  <si>
    <t>06.01.25</t>
  </si>
  <si>
    <t>2024/2692</t>
  </si>
  <si>
    <t>08.01.25</t>
  </si>
  <si>
    <t>2022/2053</t>
  </si>
  <si>
    <t>07.01.25</t>
  </si>
  <si>
    <t>2024/1071</t>
  </si>
  <si>
    <t>13.01.25</t>
  </si>
  <si>
    <t>2024/3006</t>
  </si>
  <si>
    <t>15.01.25</t>
  </si>
  <si>
    <t>2024/1085</t>
  </si>
  <si>
    <t>14.01.25</t>
  </si>
  <si>
    <t>2022/2147</t>
  </si>
  <si>
    <t>17.01.25</t>
  </si>
  <si>
    <t>2024/0933</t>
  </si>
  <si>
    <t>05.02.25</t>
  </si>
  <si>
    <t>2024/2842</t>
  </si>
  <si>
    <t>2018/2787</t>
  </si>
  <si>
    <t>2024/1258</t>
  </si>
  <si>
    <t>03.02.25</t>
  </si>
  <si>
    <t>2023/2069</t>
  </si>
  <si>
    <t>14.02.25</t>
  </si>
  <si>
    <t>2023/0151</t>
  </si>
  <si>
    <t>20.02.25</t>
  </si>
  <si>
    <t>2024/1201</t>
  </si>
  <si>
    <t>21.02.25</t>
  </si>
  <si>
    <t>2020/1925</t>
  </si>
  <si>
    <t xml:space="preserve">No UU . </t>
  </si>
  <si>
    <t>2024/2735</t>
  </si>
  <si>
    <t>28.02.25</t>
  </si>
  <si>
    <t>2024/3386</t>
  </si>
  <si>
    <t>07.03.25</t>
  </si>
  <si>
    <t>2023/1261</t>
  </si>
  <si>
    <t>2024/3728</t>
  </si>
  <si>
    <t>05.03.25</t>
  </si>
  <si>
    <t>2024/0145</t>
  </si>
  <si>
    <t>12.03.25</t>
  </si>
  <si>
    <t>2024/2751</t>
  </si>
  <si>
    <t>18.03.25</t>
  </si>
  <si>
    <t>2024/2899</t>
  </si>
  <si>
    <t>19.03.25</t>
  </si>
  <si>
    <t>2024/3810</t>
  </si>
  <si>
    <t>2023/0185</t>
  </si>
  <si>
    <t>20.03.25</t>
  </si>
  <si>
    <t>2024/0998</t>
  </si>
  <si>
    <t>25.03.25</t>
  </si>
  <si>
    <t>2018/2789</t>
  </si>
  <si>
    <t>28.03.25</t>
  </si>
  <si>
    <t>2021/0785</t>
  </si>
  <si>
    <t>27.03.25</t>
  </si>
  <si>
    <t>2024/2080</t>
  </si>
  <si>
    <t xml:space="preserve">Note : These amounts do not include Index Linking </t>
  </si>
  <si>
    <t>BNG Sum</t>
  </si>
  <si>
    <t>2024/1336</t>
  </si>
  <si>
    <t>2024/1354 &amp; 2021/1604</t>
  </si>
  <si>
    <t>17.10.24</t>
  </si>
  <si>
    <t>2024/1235 &amp; 2025/0106</t>
  </si>
  <si>
    <t>2024/1955</t>
  </si>
  <si>
    <t>2024/2523 &amp; 2024/3788</t>
  </si>
  <si>
    <t>02.12.24</t>
  </si>
  <si>
    <t>2024/3377</t>
  </si>
  <si>
    <t>22.01.25</t>
  </si>
  <si>
    <t>2024/2874</t>
  </si>
  <si>
    <t>17.02.25</t>
  </si>
  <si>
    <t>2024/2348</t>
  </si>
  <si>
    <t xml:space="preserve">Signed BNG Monitoring UU's 1st April 2023 to 31st March 2025 </t>
  </si>
  <si>
    <t>Date of Agreement</t>
  </si>
  <si>
    <t>Monitoring Fee £</t>
  </si>
  <si>
    <t>2024/3175</t>
  </si>
  <si>
    <t>2024/3158</t>
  </si>
  <si>
    <t>2024/3133</t>
  </si>
  <si>
    <t>2024/3165</t>
  </si>
  <si>
    <t>2024/3181</t>
  </si>
  <si>
    <t>2025/0051</t>
  </si>
  <si>
    <t>2025/0273</t>
  </si>
  <si>
    <t>2024/3188</t>
  </si>
  <si>
    <t>2025/0373</t>
  </si>
  <si>
    <t>2025/0363</t>
  </si>
  <si>
    <t>2025/0370</t>
  </si>
  <si>
    <t>2025/0369</t>
  </si>
  <si>
    <t>2025/0360</t>
  </si>
  <si>
    <t>2025/0275</t>
  </si>
  <si>
    <t>2025/0274</t>
  </si>
  <si>
    <t>2025/0351</t>
  </si>
  <si>
    <t>2025/0355</t>
  </si>
  <si>
    <t>2025/0561</t>
  </si>
  <si>
    <t>2025/0552</t>
  </si>
  <si>
    <t>2025/0571</t>
  </si>
  <si>
    <t xml:space="preserve">NN Monitoring UU's - signed from 01/04/24 to 31/03/25 </t>
  </si>
  <si>
    <r>
      <t/>
    </r>
    <r>
      <rPr>
        <sz val="11"/>
        <rFont val="Calibri"/>
        <family val="2"/>
        <charset val="0"/>
        <scheme val="minor"/>
      </rPr>
      <t>S106 -£506,046.54</t>
    </r>
    <r>
      <rPr>
        <sz val="11"/>
        <color rgb="FFFF0000"/>
        <rFont val="Calibri"/>
        <family val="2"/>
        <charset val="0"/>
        <scheme val="minor"/>
      </rPr>
      <t xml:space="preserve">
</t>
    </r>
    <r>
      <rPr>
        <sz val="11"/>
        <rFont val="Calibri"/>
        <family val="2"/>
        <charset val="0"/>
        <scheme val="minor"/>
      </rPr>
      <t>UU/RAMS-£127,475.04</t>
    </r>
    <r>
      <rPr>
        <sz val="11"/>
        <color rgb="FFFF0000"/>
        <rFont val="Calibri"/>
        <family val="2"/>
        <charset val="0"/>
        <scheme val="minor"/>
      </rPr>
      <t xml:space="preserve">
</t>
    </r>
    <r>
      <rPr>
        <sz val="11"/>
        <rFont val="Calibri"/>
        <family val="2"/>
        <charset val="0"/>
        <scheme val="minor"/>
      </rPr>
      <t xml:space="preserve">UU/GI-£256,010.37
BNG UU's - £4,355.62 
NN UU's - £15,500.00 </t>
    </r>
    <r>
      <rPr>
        <sz val="11"/>
        <color rgb="FFFF0000"/>
        <rFont val="Calibri"/>
        <family val="2"/>
        <charset val="0"/>
        <scheme val="minor"/>
      </rPr>
      <t xml:space="preserve">
</t>
    </r>
  </si>
  <si>
    <t>Amount Received 24/25</t>
  </si>
  <si>
    <t>Amount spent 24/25</t>
  </si>
  <si>
    <t>Amount held at 01/04/2025 including interest</t>
  </si>
  <si>
    <t>Land at Sycamore Farm, Tattlepot Road</t>
  </si>
  <si>
    <t>Pacel A - Wymondham Rugby Club</t>
  </si>
  <si>
    <t>DoV 14/03/24</t>
  </si>
  <si>
    <t>2014/0799</t>
  </si>
  <si>
    <t>provision of land for off-site play area</t>
  </si>
  <si>
    <t>Site A - Wymondham South</t>
  </si>
  <si>
    <t>West Side</t>
  </si>
  <si>
    <t>2018/0112</t>
  </si>
  <si>
    <t>Bypass contribution</t>
  </si>
  <si>
    <t>Skylark mitigation contribution</t>
  </si>
  <si>
    <t>Site B - Wymondham South</t>
  </si>
  <si>
    <t xml:space="preserve">2012/0371 </t>
  </si>
  <si>
    <t>land West of Denmark Lane, Roydon</t>
  </si>
  <si>
    <t xml:space="preserve">Places for People </t>
  </si>
  <si>
    <t>2022/1976</t>
  </si>
  <si>
    <t>Land West Of The A140, Long Stratton</t>
  </si>
  <si>
    <t xml:space="preserve">Norfolk Homes </t>
  </si>
  <si>
    <t>land at Spirketts Lane, Harleston</t>
  </si>
  <si>
    <t xml:space="preserve">Cripps Developments </t>
  </si>
  <si>
    <t>Land East of Beccles Road, Poringland</t>
  </si>
  <si>
    <t>Hopkins Homes</t>
  </si>
  <si>
    <t>Monitoring Fees Received 2024/2025</t>
  </si>
  <si>
    <t>Land West of Denmark Lane, Roydon</t>
  </si>
  <si>
    <t>Land at Spirketts Lane, Harleston</t>
  </si>
  <si>
    <t>land East &amp; West of a140, Long Stratton</t>
  </si>
  <si>
    <t>Norfolk Homes</t>
  </si>
  <si>
    <t>Cripps Developments</t>
  </si>
  <si>
    <t>Land East of Beccles Road, Loddon</t>
  </si>
  <si>
    <t>RAMS monies received 24-25</t>
  </si>
  <si>
    <t>Year</t>
  </si>
  <si>
    <t>Framingham Earl</t>
  </si>
  <si>
    <t>Poringland</t>
  </si>
  <si>
    <t>20.10.22</t>
  </si>
  <si>
    <t>2024/25</t>
  </si>
  <si>
    <t>Hethersett</t>
  </si>
  <si>
    <t>Forncett St Mary</t>
  </si>
  <si>
    <t>2023/0017</t>
  </si>
  <si>
    <t>29.01.24</t>
  </si>
  <si>
    <t>Norton Subcourse</t>
  </si>
  <si>
    <t>2023/2912</t>
  </si>
  <si>
    <t>15.03.24</t>
  </si>
  <si>
    <t>Wymondham</t>
  </si>
  <si>
    <t>Hedenham</t>
  </si>
  <si>
    <t>2023/0735</t>
  </si>
  <si>
    <t>19.06.23</t>
  </si>
  <si>
    <t>Roydon</t>
  </si>
  <si>
    <t>Burston &amp; Shimpling</t>
  </si>
  <si>
    <t>2022/1272</t>
  </si>
  <si>
    <t>22.02.23</t>
  </si>
  <si>
    <t>Cringleford</t>
  </si>
  <si>
    <t>2021/1665</t>
  </si>
  <si>
    <t>13.06.23</t>
  </si>
  <si>
    <t>2022/0346</t>
  </si>
  <si>
    <t>2022/1306</t>
  </si>
  <si>
    <t>10.02.23</t>
  </si>
  <si>
    <t>Woodton</t>
  </si>
  <si>
    <t>2023/0161</t>
  </si>
  <si>
    <t>23.08.23</t>
  </si>
  <si>
    <t>Pulham Market</t>
  </si>
  <si>
    <t>2024/1306</t>
  </si>
  <si>
    <t xml:space="preserve">2022/0540 &amp; 2024/1837 </t>
  </si>
  <si>
    <t>22.06.22</t>
  </si>
  <si>
    <t>Gillingham</t>
  </si>
  <si>
    <t>2022/1700</t>
  </si>
  <si>
    <t>06.10.23</t>
  </si>
  <si>
    <t>Bressingham and Fersfield</t>
  </si>
  <si>
    <t>14.12.22</t>
  </si>
  <si>
    <t>2023/3020  &amp; 2024/3152</t>
  </si>
  <si>
    <t>Bergh Apton</t>
  </si>
  <si>
    <t>18.10.23</t>
  </si>
  <si>
    <t>Alburgh</t>
  </si>
  <si>
    <t>Heywood</t>
  </si>
  <si>
    <t>2023/0979</t>
  </si>
  <si>
    <t>23.10.23</t>
  </si>
  <si>
    <t>05.01.23</t>
  </si>
  <si>
    <t>Great Melton</t>
  </si>
  <si>
    <t>Seething</t>
  </si>
  <si>
    <t>Great Moulton</t>
  </si>
  <si>
    <t>2023/3612</t>
  </si>
  <si>
    <t>2022/0504</t>
  </si>
  <si>
    <t>09.11.23</t>
  </si>
  <si>
    <t>Little Melton</t>
  </si>
  <si>
    <t>28.03.24</t>
  </si>
  <si>
    <t>Costessey</t>
  </si>
  <si>
    <t>No UU</t>
  </si>
  <si>
    <t>GIRAM UU's monies received &amp; spent - 01/04/24 to 31/03/25</t>
  </si>
  <si>
    <t>2021/0092  2023/1540</t>
  </si>
  <si>
    <t>2022/1086  2024/1801</t>
  </si>
  <si>
    <t>2023/1290  2024/0836</t>
  </si>
  <si>
    <t>2023/1505  2024/1986</t>
  </si>
  <si>
    <t>2022/1300  2024/1985</t>
  </si>
  <si>
    <t>Provider</t>
  </si>
  <si>
    <t>Site Address</t>
  </si>
  <si>
    <t>Commencement Date</t>
  </si>
  <si>
    <t xml:space="preserve">Date Monitoring Fee Received </t>
  </si>
  <si>
    <t>2023/3401</t>
  </si>
  <si>
    <t>NEC</t>
  </si>
  <si>
    <t>Markshall Farm, Markshall</t>
  </si>
  <si>
    <t>12.03.2025</t>
  </si>
  <si>
    <t>Norfolk Rivers</t>
  </si>
  <si>
    <t>Rose Cottage, The Street, Fritton, Norwich NR15 2QT</t>
  </si>
  <si>
    <t>11.12.24</t>
  </si>
  <si>
    <t>Mabels Cottage The Common D24Fritton NR15 2QS</t>
  </si>
  <si>
    <t>New Church Farm The Street Fritton NR15 2QT</t>
  </si>
  <si>
    <t>Sunnyside The Common Fritton NR15 2QS</t>
  </si>
  <si>
    <t>Three Nags Cottage The Common Fritton NR15 2QS</t>
  </si>
  <si>
    <t>NN Monitoring UU's - monies received 1st April 2024 to 31st March 2025</t>
  </si>
  <si>
    <t xml:space="preserve">Payment: Received / Invoiced </t>
  </si>
  <si>
    <t>Lanley ( Abbey)</t>
  </si>
  <si>
    <t>Land At Langley Abbey Estate, Langey Green, Langley.</t>
  </si>
  <si>
    <t xml:space="preserve">BNG Monitoring monies received 1st April 2024 to 31st March 2025 </t>
  </si>
  <si>
    <t xml:space="preserve">Amount  Received </t>
  </si>
  <si>
    <r>
      <t/>
    </r>
    <r>
      <rPr>
        <sz val="11"/>
        <rFont val="Calibri"/>
        <family val="2"/>
        <charset val="0"/>
        <scheme val="minor"/>
      </rPr>
      <t xml:space="preserve">S106/Parish-£366,168.90 </t>
    </r>
    <r>
      <rPr>
        <sz val="11"/>
        <color rgb="FFFF0000"/>
        <rFont val="Calibri"/>
        <family val="2"/>
        <charset val="0"/>
        <scheme val="minor"/>
      </rPr>
      <t xml:space="preserve"> </t>
    </r>
    <r>
      <rPr>
        <sz val="11"/>
        <rFont val="Calibri"/>
        <family val="2"/>
        <charset val="0"/>
        <scheme val="minor"/>
      </rPr>
      <t>S106/monitoring-£49,107.38</t>
    </r>
    <r>
      <rPr>
        <sz val="11"/>
        <color rgb="FFFF0000"/>
        <rFont val="Calibri"/>
        <family val="2"/>
        <charset val="0"/>
        <scheme val="minor"/>
      </rPr>
      <t xml:space="preserve"> </t>
    </r>
    <r>
      <rPr>
        <sz val="11"/>
        <rFont val="Calibri"/>
        <family val="2"/>
        <charset val="0"/>
        <scheme val="minor"/>
      </rPr>
      <t>S106/RAMS-£122,561.57</t>
    </r>
    <r>
      <rPr>
        <sz val="11"/>
        <color rgb="FFFF0000"/>
        <rFont val="Calibri"/>
        <family val="2"/>
        <charset val="0"/>
        <scheme val="minor"/>
      </rPr>
      <t xml:space="preserve"> </t>
    </r>
    <r>
      <rPr>
        <sz val="11"/>
        <rFont val="Calibri"/>
        <family val="2"/>
        <charset val="0"/>
        <scheme val="minor"/>
      </rPr>
      <t xml:space="preserve">UU/RAMS- £91,511.34     </t>
    </r>
    <r>
      <rPr>
        <sz val="11"/>
        <color rgb="FFFF0000"/>
        <rFont val="Calibri"/>
        <family val="2"/>
        <charset val="0"/>
        <scheme val="minor"/>
      </rPr>
      <t xml:space="preserve">  </t>
    </r>
    <r>
      <rPr>
        <sz val="11"/>
        <rFont val="Calibri"/>
        <family val="2"/>
        <charset val="0"/>
        <scheme val="minor"/>
      </rPr>
      <t xml:space="preserve">UU/GI-£91,983.52  </t>
    </r>
    <r>
      <rPr>
        <sz val="11"/>
        <color rgb="FFFF0000"/>
        <rFont val="Calibri"/>
        <family val="2"/>
        <charset val="0"/>
        <scheme val="minor"/>
      </rPr>
      <t xml:space="preserve">
</t>
    </r>
    <r>
      <rPr>
        <sz val="11"/>
        <rFont val="Calibri"/>
        <family val="2"/>
        <charset val="0"/>
        <scheme val="minor"/>
      </rPr>
      <t>NN Monitoring UU £7,250.00</t>
    </r>
    <r>
      <rPr>
        <sz val="11"/>
        <color rgb="FFFF0000"/>
        <rFont val="Calibri"/>
        <family val="2"/>
        <charset val="0"/>
        <scheme val="minor"/>
      </rPr>
      <t xml:space="preserve">
</t>
    </r>
    <r>
      <rPr>
        <sz val="11"/>
        <rFont val="Calibri"/>
        <family val="2"/>
        <charset val="0"/>
        <scheme val="minor"/>
      </rPr>
      <t>BNG Monitoring UU -£300.00</t>
    </r>
    <r>
      <rPr>
        <sz val="11"/>
        <color rgb="FFFF0000"/>
        <rFont val="Calibri"/>
        <family val="2"/>
        <charset val="0"/>
        <scheme val="minor"/>
      </rPr>
      <t xml:space="preserve"> </t>
    </r>
  </si>
  <si>
    <t xml:space="preserve">Amount Committed </t>
  </si>
  <si>
    <r>
      <t>Purpose for spending-</t>
    </r>
    <r>
      <rPr>
        <b/>
        <sz val="8"/>
        <rFont val="Calibri"/>
        <family val="2"/>
        <charset val="0"/>
        <scheme val="minor"/>
      </rPr>
      <t xml:space="preserve"> see sheet for wording </t>
    </r>
  </si>
  <si>
    <t>Held @ 01.04.24 = £3,131,282.19 - amount committed @ 31.03.25 = £400,901.16</t>
  </si>
  <si>
    <t xml:space="preserve">Total £1,511,067.24 see separate sheet on tab Q3 (h) for breakdown </t>
  </si>
  <si>
    <t>S106 Monitoring - £4,643.64
NN Momitoring - £19.46
BNG Monitoring - £2.05</t>
  </si>
  <si>
    <t>2024-25 spend</t>
  </si>
  <si>
    <t>Capital Amounts as at 01/04/25</t>
  </si>
  <si>
    <t>S106 parish spending - £1,511,067.24 + S106 Monitoring £4,643.64 NN Monitoring £19.26 + BNG Monitoring  £2.05</t>
  </si>
  <si>
    <t xml:space="preserve">see separate sheet - £396,639.99 allocated </t>
  </si>
  <si>
    <t xml:space="preserve">Parish S106 - £2,127,033.88
Maint. cont - £172,572.58
S106 RAMS - £122,561.57
UU RAMS - £91,511.34
UU GI - £91,983.52 </t>
  </si>
</sst>
</file>

<file path=xl/styles.xml><?xml version="1.0" encoding="utf-8"?>
<styleSheet xmlns:mc="http://schemas.openxmlformats.org/markup-compatibility/2006" xmlns:x14ac="http://schemas.microsoft.com/office/spreadsheetml/2009/9/ac" xmlns="http://schemas.openxmlformats.org/spreadsheetml/2006/main" mc:Ignorable="x14ac">
  <numFmts count="7">
    <numFmt numFmtId="7" formatCode="&quot;£&quot;#,##0.00;\-&quot;£&quot;#,##0.00"/>
    <numFmt numFmtId="8" formatCode="&quot;£&quot;#,##0.00;[Red]\-&quot;£&quot;#,##0.00"/>
    <numFmt numFmtId="42" formatCode="_-&quot;£&quot;* #,##0_-;\-&quot;£&quot;* #,##0_-;_-&quot;£&quot;* &quot;-&quot;_-;_-@_-"/>
    <numFmt numFmtId="43" formatCode="_-* #,##0.00_-;\-* #,##0.00_-;_-* &quot;-&quot;??_-;_-@_-"/>
    <numFmt numFmtId="164" formatCode="&quot;£&quot;#,##0.00"/>
    <numFmt numFmtId="165" formatCode="&quot;£&quot;#,##0"/>
    <numFmt numFmtId="166" formatCode="dd/mm/yy;@"/>
  </numFmts>
  <fonts count="16">
    <font>
      <sz val="11"/>
      <color theme="1"/>
      <name val="Calibri"/>
      <family val="2"/>
      <charset val="0"/>
      <scheme val="minor"/>
    </font>
    <font>
      <b/>
      <sz val="11"/>
      <color theme="1"/>
      <name val="Calibri"/>
      <family val="2"/>
      <charset val="0"/>
      <scheme val="minor"/>
    </font>
    <font>
      <sz val="11"/>
      <color rgb="FFFF0000"/>
      <name val="Calibri"/>
      <family val="2"/>
      <charset val="0"/>
      <scheme val="minor"/>
    </font>
    <font>
      <sz val="11"/>
      <name val="Calibri"/>
      <family val="2"/>
      <charset val="0"/>
      <scheme val="minor"/>
    </font>
    <font>
      <sz val="11"/>
      <color theme="1"/>
      <name val="Calibri"/>
      <family val="2"/>
      <charset val="0"/>
      <scheme val="minor"/>
    </font>
    <font>
      <b/>
      <sz val="10"/>
      <color theme="1"/>
      <name val="Calibri"/>
      <family val="2"/>
      <charset val="0"/>
      <scheme val="minor"/>
    </font>
    <font>
      <sz val="10"/>
      <color theme="1"/>
      <name val="Calibri"/>
      <family val="2"/>
      <charset val="0"/>
      <scheme val="minor"/>
    </font>
    <font>
      <b/>
      <u val="single"/>
      <sz val="11"/>
      <color theme="1"/>
      <name val="Calibri"/>
      <family val="2"/>
      <charset val="0"/>
      <scheme val="minor"/>
    </font>
    <font>
      <b/>
      <sz val="11"/>
      <name val="Calibri"/>
      <family val="2"/>
      <charset val="0"/>
      <scheme val="minor"/>
    </font>
    <font>
      <b/>
      <sz val="10"/>
      <name val="Calibri"/>
      <family val="2"/>
      <charset val="0"/>
      <scheme val="minor"/>
    </font>
    <font>
      <b/>
      <sz val="9"/>
      <color theme="1"/>
      <name val="Calibri"/>
      <family val="2"/>
      <charset val="0"/>
      <scheme val="minor"/>
    </font>
    <font>
      <sz val="9"/>
      <color theme="1"/>
      <name val="Calibri"/>
      <family val="2"/>
      <charset val="0"/>
      <scheme val="minor"/>
    </font>
    <font>
      <sz val="11"/>
      <color theme="1"/>
      <name val="Calibri Light"/>
      <family val="2"/>
      <charset val="0"/>
      <scheme val="major"/>
    </font>
    <font>
      <b/>
      <sz val="11"/>
      <color theme="1"/>
      <name val="Calibri Light"/>
      <family val="2"/>
      <charset val="0"/>
      <scheme val="major"/>
    </font>
    <font>
      <b/>
      <sz val="8"/>
      <name val="Calibri"/>
      <family val="2"/>
      <charset val="0"/>
      <scheme val="minor"/>
    </font>
    <font>
      <u val="single"/>
      <sz val="11"/>
      <color theme="10"/>
      <name val="Calibri"/>
      <family val="2"/>
      <charset val="0"/>
      <scheme val="minor"/>
    </font>
  </fonts>
  <fills count="7">
    <fill>
      <patternFill patternType="none">
        <fgColor indexed="64"/>
        <bgColor indexed="65"/>
      </patternFill>
    </fill>
    <fill>
      <patternFill patternType="gray125">
        <fgColor indexed="64"/>
        <bgColor indexed="65"/>
      </patternFill>
    </fill>
    <fill>
      <patternFill patternType="solid">
        <fgColor rgb="FF92D050"/>
        <bgColor indexed="64"/>
      </patternFill>
    </fill>
    <fill>
      <patternFill patternType="solid">
        <fgColor rgb="FF00B0F0"/>
        <bgColor indexed="64"/>
      </patternFill>
    </fill>
    <fill>
      <patternFill patternType="solid">
        <fgColor rgb="FF9966FF"/>
        <bgColor indexed="64"/>
      </patternFill>
    </fill>
    <fill>
      <patternFill patternType="solid">
        <fgColor theme="9"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196">
    <xf numFmtId="0" fontId="0" fillId="0" borderId="0"/>
    <xf numFmtId="0" fontId="15" fillId="0" borderId="0" applyAlignment="0" applyBorder="0" applyNumberFormat="0" applyFill="0" applyProtection="0"/>
    <xf numFmtId="43" fontId="0" fillId="0" borderId="0" applyAlignment="0" applyBorder="0" applyFont="0" applyFill="0" applyProtection="0"/>
  </cellStyleXfs>
  <cellXfs>
    <xf numFmtId="0" fontId="0" fillId="0" borderId="0" xfId="0"/>
    <xf numFmtId="0" fontId="0" fillId="0" borderId="0" xfId="0" applyAlignment="1">
      <alignment vertical="top"/>
    </xf>
    <xf numFmtId="0" fontId="0" fillId="0" borderId="0" xfId="0" applyAlignment="1">
      <alignment wrapText="1"/>
    </xf>
    <xf numFmtId="0" fontId="0" fillId="0" borderId="0" xfId="0" applyAlignment="1">
      <alignment horizontal="left" vertical="top"/>
    </xf>
    <xf numFmtId="49" fontId="0" fillId="0" borderId="0" xfId="0" applyAlignment="1" applyNumberFormat="1">
      <alignment horizontal="left" vertical="top"/>
    </xf>
    <xf numFmtId="164" fontId="0" fillId="0" borderId="0" xfId="0" applyNumberFormat="1"/>
    <xf numFmtId="0" fontId="0" fillId="0" borderId="0" xfId="0" applyAlignment="1">
      <alignment vertical="top" wrapText="1"/>
    </xf>
    <xf numFmtId="164" fontId="0" fillId="0" borderId="0" xfId="0" applyAlignment="1" applyNumberFormat="1">
      <alignment vertical="top" wrapText="1"/>
    </xf>
    <xf numFmtId="0" fontId="0" fillId="0" borderId="1" xfId="0" applyAlignment="1" applyBorder="1">
      <alignment horizontal="left" vertical="top" wrapText="1"/>
    </xf>
    <xf numFmtId="0" fontId="0" fillId="0" borderId="0" xfId="0" applyAlignment="1" applyFill="1">
      <alignment horizontal="left" vertical="top"/>
    </xf>
    <xf numFmtId="0" fontId="0" fillId="0" borderId="0" xfId="0" applyAlignment="1" applyFill="1">
      <alignment horizontal="left" vertical="top" wrapText="1"/>
    </xf>
    <xf numFmtId="0" fontId="0" fillId="0" borderId="0" xfId="0" applyFill="1"/>
    <xf numFmtId="0" fontId="0" fillId="0" borderId="1" xfId="0" applyAlignment="1" applyBorder="1">
      <alignment vertical="top" wrapText="1"/>
    </xf>
    <xf numFmtId="0" fontId="0" fillId="0" borderId="0" xfId="0" applyAlignment="1" applyFill="1">
      <alignment wrapText="1"/>
    </xf>
    <xf numFmtId="14" fontId="0" fillId="0" borderId="0" xfId="0" applyAlignment="1" applyBorder="1" applyNumberFormat="1" applyFill="1">
      <alignment wrapText="1"/>
    </xf>
    <xf numFmtId="0" fontId="0" fillId="0" borderId="0" xfId="0" applyAlignment="1" applyBorder="1" applyFill="1">
      <alignment wrapText="1"/>
    </xf>
    <xf numFmtId="165" fontId="0" fillId="0" borderId="0" xfId="0" applyNumberFormat="1" applyFill="1"/>
    <xf numFmtId="165" fontId="0" fillId="0" borderId="0" xfId="0" applyNumberFormat="1"/>
    <xf numFmtId="14" fontId="0" fillId="0" borderId="0" xfId="0" applyAlignment="1" applyNumberFormat="1">
      <alignment wrapText="1"/>
    </xf>
    <xf numFmtId="0" fontId="0" fillId="0" borderId="1" xfId="0" applyAlignment="1" applyBorder="1">
      <alignment wrapText="1"/>
    </xf>
    <xf numFmtId="0" fontId="0" fillId="0" borderId="1" xfId="0" applyBorder="1"/>
    <xf numFmtId="0" fontId="6" fillId="0" borderId="1" xfId="0" applyAlignment="1" applyBorder="1" applyFont="1">
      <alignment horizontal="center" vertical="top"/>
    </xf>
    <xf numFmtId="0" fontId="6" fillId="0" borderId="1" xfId="0" applyAlignment="1" applyBorder="1" applyFont="1">
      <alignment horizontal="center" vertical="top" wrapText="1"/>
    </xf>
    <xf numFmtId="0" fontId="1" fillId="0" borderId="1" xfId="0" applyAlignment="1" applyBorder="1" applyFont="1" applyFill="1">
      <alignment horizontal="center"/>
    </xf>
    <xf numFmtId="0" fontId="0" fillId="0" borderId="1" xfId="0" applyAlignment="1" applyBorder="1" applyFill="1">
      <alignment horizontal="center"/>
    </xf>
    <xf numFmtId="0" fontId="2" fillId="0" borderId="0" xfId="0" applyFont="1"/>
    <xf numFmtId="0" fontId="2" fillId="0" borderId="0" xfId="0" applyAlignment="1" applyFont="1">
      <alignment horizontal="left" vertical="top" wrapText="1"/>
    </xf>
    <xf numFmtId="0" fontId="2" fillId="0" borderId="0" xfId="0" applyAlignment="1" applyFont="1" applyFill="1">
      <alignment horizontal="left" vertical="top"/>
    </xf>
    <xf numFmtId="0" fontId="2" fillId="0" borderId="0" xfId="0" applyAlignment="1" applyFont="1">
      <alignment horizontal="left" vertical="top"/>
    </xf>
    <xf numFmtId="0" fontId="0" fillId="0" borderId="1" xfId="0" applyAlignment="1" applyBorder="1">
      <alignment horizontal="center" vertical="top" wrapText="1"/>
    </xf>
    <xf numFmtId="14" fontId="0" fillId="0" borderId="1" xfId="0" applyAlignment="1" applyBorder="1" applyNumberFormat="1">
      <alignment horizontal="center" vertical="top" wrapText="1"/>
    </xf>
    <xf numFmtId="0" fontId="1" fillId="0" borderId="2" xfId="0" applyAlignment="1" applyBorder="1" applyFont="1" applyFill="1"/>
    <xf numFmtId="0" fontId="1" fillId="0" borderId="3" xfId="0" applyAlignment="1" applyBorder="1" applyFont="1" applyFill="1"/>
    <xf numFmtId="0" fontId="0" fillId="0" borderId="3" xfId="0" applyBorder="1" applyFont="1" applyFill="1"/>
    <xf numFmtId="0" fontId="8" fillId="0" borderId="0" xfId="0" applyFont="1"/>
    <xf numFmtId="0" fontId="0" fillId="0" borderId="4" xfId="0" applyAlignment="1" applyBorder="1">
      <alignment wrapText="1"/>
    </xf>
    <xf numFmtId="0" fontId="0" fillId="0" borderId="1" xfId="0" applyAlignment="1" applyBorder="1">
      <alignment horizontal="center"/>
    </xf>
    <xf numFmtId="14" fontId="0" fillId="0" borderId="1" xfId="0" applyAlignment="1" applyBorder="1" applyNumberFormat="1">
      <alignment horizontal="center"/>
    </xf>
    <xf numFmtId="164" fontId="0" fillId="0" borderId="1" xfId="0" applyAlignment="1" applyBorder="1" applyNumberFormat="1">
      <alignment horizontal="center"/>
    </xf>
    <xf numFmtId="0" fontId="1" fillId="0" borderId="1" xfId="0" applyAlignment="1" applyBorder="1" applyFont="1">
      <alignment horizontal="center"/>
    </xf>
    <xf numFmtId="164" fontId="1" fillId="0" borderId="1" xfId="0" applyAlignment="1" applyBorder="1" applyFont="1" applyNumberFormat="1">
      <alignment horizontal="center"/>
    </xf>
    <xf numFmtId="0" fontId="5" fillId="0" borderId="0" xfId="0" applyFont="1"/>
    <xf numFmtId="0" fontId="6" fillId="0" borderId="0" xfId="0" applyFont="1"/>
    <xf numFmtId="43" fontId="6" fillId="0" borderId="1" xfId="0" applyAlignment="1" applyBorder="1" applyFont="1" applyNumberFormat="1">
      <alignment horizontal="center" vertical="top" wrapText="1"/>
    </xf>
    <xf numFmtId="0" fontId="2" fillId="0" borderId="0" xfId="0" applyAlignment="1" applyFont="1">
      <alignment wrapText="1"/>
    </xf>
    <xf numFmtId="165" fontId="2" fillId="0" borderId="0" xfId="0" applyAlignment="1" applyFont="1" applyNumberFormat="1">
      <alignment wrapText="1"/>
    </xf>
    <xf numFmtId="165" fontId="0" fillId="0" borderId="0" xfId="0" applyAlignment="1" applyNumberFormat="1">
      <alignment wrapText="1"/>
    </xf>
    <xf numFmtId="0" fontId="1" fillId="0" borderId="5" xfId="0" applyAlignment="1" applyBorder="1" applyFont="1">
      <alignment vertical="top" wrapText="1"/>
    </xf>
    <xf numFmtId="0" fontId="1" fillId="0" borderId="6" xfId="0" applyAlignment="1" applyBorder="1" applyFont="1">
      <alignment horizontal="center" vertical="top" wrapText="1"/>
    </xf>
    <xf numFmtId="0" fontId="1" fillId="0" borderId="6" xfId="0" applyAlignment="1" applyBorder="1" applyFont="1">
      <alignment vertical="top" wrapText="1"/>
    </xf>
    <xf numFmtId="14" fontId="0" fillId="0" borderId="7" xfId="0" applyAlignment="1" applyBorder="1" applyNumberFormat="1">
      <alignment vertical="top" wrapText="1"/>
    </xf>
    <xf numFmtId="0" fontId="0" fillId="0" borderId="7" xfId="0" applyAlignment="1" applyBorder="1">
      <alignment vertical="top" wrapText="1"/>
    </xf>
    <xf numFmtId="14" fontId="0" fillId="0" borderId="8" xfId="0" applyAlignment="1" applyBorder="1" applyNumberFormat="1">
      <alignment wrapText="1"/>
    </xf>
    <xf numFmtId="14" fontId="0" fillId="0" borderId="4" xfId="0" applyAlignment="1" applyBorder="1" applyNumberFormat="1">
      <alignment wrapText="1"/>
    </xf>
    <xf numFmtId="0" fontId="3" fillId="0" borderId="4" xfId="0" applyAlignment="1" applyBorder="1" applyFont="1">
      <alignment horizontal="center" wrapText="1"/>
    </xf>
    <xf numFmtId="0" fontId="2" fillId="0" borderId="4" xfId="0" applyAlignment="1" applyBorder="1" applyFont="1">
      <alignment wrapText="1"/>
    </xf>
    <xf numFmtId="42" fontId="0" fillId="0" borderId="9" xfId="0" applyAlignment="1" applyBorder="1" applyNumberFormat="1" applyFill="1">
      <alignment horizontal="center"/>
    </xf>
    <xf numFmtId="165" fontId="0" fillId="0" borderId="10" xfId="0" applyAlignment="1" applyBorder="1" applyNumberFormat="1" applyFill="1">
      <alignment horizontal="center" wrapText="1"/>
    </xf>
    <xf numFmtId="164" fontId="0" fillId="0" borderId="10" xfId="0" applyAlignment="1" applyBorder="1" applyNumberFormat="1" applyFill="1">
      <alignment horizontal="center" wrapText="1"/>
    </xf>
    <xf numFmtId="0" fontId="0" fillId="0" borderId="0" xfId="0" applyAlignment="1" applyFont="1">
      <alignment horizontal="center"/>
    </xf>
    <xf numFmtId="0" fontId="0" fillId="0" borderId="0" xfId="0" applyAlignment="1">
      <alignment vertical="center" wrapText="1"/>
    </xf>
    <xf numFmtId="0" fontId="0" fillId="0" borderId="1" xfId="0" applyAlignment="1" applyBorder="1" applyFont="1">
      <alignment horizontal="left" vertical="top" wrapText="1"/>
    </xf>
    <xf numFmtId="0" fontId="0" fillId="0" borderId="1" xfId="0" applyAlignment="1" applyBorder="1">
      <alignment horizontal="center" wrapText="1"/>
    </xf>
    <xf numFmtId="164" fontId="0" fillId="0" borderId="10" xfId="0" applyAlignment="1" applyBorder="1" applyNumberFormat="1">
      <alignment horizontal="center"/>
    </xf>
    <xf numFmtId="8" fontId="8" fillId="0" borderId="11" xfId="0" applyAlignment="1" applyBorder="1" applyFont="1" applyNumberFormat="1">
      <alignment horizontal="center" wrapText="1"/>
    </xf>
    <xf numFmtId="0" fontId="2" fillId="0" borderId="0" xfId="0" applyAlignment="1" applyFont="1" applyFill="1">
      <alignment horizontal="left" vertical="top" wrapText="1"/>
    </xf>
    <xf numFmtId="0" fontId="5" fillId="0" borderId="4" xfId="0" applyAlignment="1" applyBorder="1" applyFont="1">
      <alignment vertical="top" wrapText="1"/>
    </xf>
    <xf numFmtId="0" fontId="5" fillId="0" borderId="4" xfId="0" applyAlignment="1" applyBorder="1" applyFont="1">
      <alignment horizontal="center" vertical="top" wrapText="1"/>
    </xf>
    <xf numFmtId="0" fontId="6" fillId="0" borderId="1" xfId="0" applyAlignment="1" applyBorder="1" applyFont="1">
      <alignment vertical="center" wrapText="1"/>
    </xf>
    <xf numFmtId="4" fontId="6" fillId="0" borderId="1" xfId="0" applyAlignment="1" applyBorder="1" applyFont="1" applyNumberFormat="1">
      <alignment horizontal="center" vertical="top" wrapText="1"/>
    </xf>
    <xf numFmtId="0" fontId="6" fillId="0" borderId="1" xfId="0" applyAlignment="1" applyBorder="1" applyFont="1">
      <alignment vertical="center"/>
    </xf>
    <xf numFmtId="0" fontId="6" fillId="0" borderId="1" xfId="0" applyAlignment="1" applyBorder="1" applyFont="1">
      <alignment vertical="top" wrapText="1"/>
    </xf>
    <xf numFmtId="0" fontId="6" fillId="0" borderId="12" xfId="0" applyAlignment="1" applyBorder="1" applyFont="1">
      <alignment vertical="center"/>
    </xf>
    <xf numFmtId="0" fontId="6" fillId="0" borderId="12" xfId="0" applyAlignment="1" applyBorder="1" applyFont="1">
      <alignment horizontal="center" vertical="top" wrapText="1"/>
    </xf>
    <xf numFmtId="4" fontId="6" fillId="0" borderId="12" xfId="0" applyAlignment="1" applyBorder="1" applyFont="1" applyNumberFormat="1">
      <alignment horizontal="center" vertical="top" wrapText="1"/>
    </xf>
    <xf numFmtId="0" fontId="5" fillId="0" borderId="1" xfId="0" applyAlignment="1" applyBorder="1" applyFont="1">
      <alignment vertical="top"/>
    </xf>
    <xf numFmtId="4" fontId="5" fillId="0" borderId="1" xfId="0" applyAlignment="1" applyBorder="1" applyFont="1" applyNumberFormat="1">
      <alignment horizontal="center" vertical="top"/>
    </xf>
    <xf numFmtId="0" fontId="6" fillId="0" borderId="0" xfId="0" applyAlignment="1" applyFont="1">
      <alignment horizontal="center" vertical="top"/>
    </xf>
    <xf numFmtId="0" fontId="5" fillId="0" borderId="12" xfId="0" applyAlignment="1" applyBorder="1" applyFont="1">
      <alignment horizontal="center" vertical="top" wrapText="1"/>
    </xf>
    <xf numFmtId="0" fontId="6" fillId="0" borderId="13" xfId="0" applyAlignment="1" applyBorder="1" applyFont="1">
      <alignment horizontal="center" vertical="center" wrapText="1"/>
    </xf>
    <xf numFmtId="0" fontId="6" fillId="0" borderId="13" xfId="0" applyAlignment="1" applyBorder="1" applyFont="1">
      <alignment horizontal="center" vertical="top"/>
    </xf>
    <xf numFmtId="43" fontId="6" fillId="0" borderId="13" xfId="0" applyAlignment="1" applyBorder="1" applyFont="1" applyNumberFormat="1">
      <alignment vertical="center"/>
    </xf>
    <xf numFmtId="0" fontId="6" fillId="0" borderId="1" xfId="0" applyAlignment="1" applyBorder="1" applyFont="1">
      <alignment horizontal="center" vertical="center" wrapText="1"/>
    </xf>
    <xf numFmtId="0" fontId="6" fillId="0" borderId="1" xfId="0" applyAlignment="1" applyBorder="1" applyFont="1">
      <alignment horizontal="center" vertical="center"/>
    </xf>
    <xf numFmtId="43" fontId="6" fillId="0" borderId="1" xfId="0" applyAlignment="1" applyBorder="1" applyFont="1" applyNumberFormat="1">
      <alignment vertical="center" wrapText="1"/>
    </xf>
    <xf numFmtId="43" fontId="0" fillId="0" borderId="1" xfId="0" applyBorder="1" applyNumberFormat="1"/>
    <xf numFmtId="0" fontId="10" fillId="0" borderId="6" xfId="0" applyAlignment="1" applyBorder="1" applyFont="1">
      <alignment horizontal="center" vertical="top" wrapText="1"/>
    </xf>
    <xf numFmtId="14" fontId="10" fillId="0" borderId="6" xfId="0" applyAlignment="1" applyBorder="1" applyFont="1" applyNumberFormat="1">
      <alignment horizontal="center" vertical="top" wrapText="1"/>
    </xf>
    <xf numFmtId="0" fontId="11" fillId="0" borderId="1" xfId="0" applyAlignment="1" applyBorder="1" applyFont="1">
      <alignment horizontal="center" vertical="top"/>
    </xf>
    <xf numFmtId="14" fontId="11" fillId="0" borderId="1" xfId="0" applyAlignment="1" applyBorder="1" applyFont="1" applyNumberFormat="1">
      <alignment horizontal="center" vertical="top"/>
    </xf>
    <xf numFmtId="43" fontId="11" fillId="0" borderId="1" xfId="0" applyBorder="1" applyFont="1" applyNumberFormat="1"/>
    <xf numFmtId="43" fontId="11" fillId="0" borderId="1" xfId="0" applyAlignment="1" applyBorder="1" applyFont="1" applyNumberFormat="1">
      <alignment wrapText="1"/>
    </xf>
    <xf numFmtId="0" fontId="11" fillId="0" borderId="12" xfId="0" applyAlignment="1" applyBorder="1" applyFont="1">
      <alignment horizontal="center" vertical="top"/>
    </xf>
    <xf numFmtId="14" fontId="11" fillId="0" borderId="12" xfId="0" applyAlignment="1" applyBorder="1" applyFont="1" applyNumberFormat="1">
      <alignment horizontal="center" vertical="top"/>
    </xf>
    <xf numFmtId="43" fontId="11" fillId="0" borderId="1" xfId="0" applyAlignment="1" applyBorder="1" applyFont="1" applyNumberFormat="1">
      <alignment vertical="top"/>
    </xf>
    <xf numFmtId="0" fontId="10" fillId="0" borderId="1" xfId="0" applyAlignment="1" applyBorder="1" applyFont="1">
      <alignment horizontal="center" vertical="top"/>
    </xf>
    <xf numFmtId="14" fontId="10" fillId="0" borderId="1" xfId="0" applyAlignment="1" applyBorder="1" applyFont="1" applyNumberFormat="1">
      <alignment horizontal="center" vertical="top"/>
    </xf>
    <xf numFmtId="43" fontId="10" fillId="0" borderId="1" xfId="0" applyAlignment="1" applyBorder="1" applyFont="1" applyNumberFormat="1">
      <alignment vertical="top"/>
    </xf>
    <xf numFmtId="0" fontId="1" fillId="0" borderId="0" xfId="0" applyFont="1"/>
    <xf numFmtId="164" fontId="3" fillId="0" borderId="0" xfId="0" applyAlignment="1" applyFont="1" applyNumberFormat="1" applyFill="1">
      <alignment horizontal="left" vertical="top" wrapText="1"/>
    </xf>
    <xf numFmtId="164" fontId="0" fillId="0" borderId="0" xfId="0" applyAlignment="1" applyNumberFormat="1">
      <alignment wrapText="1"/>
    </xf>
    <xf numFmtId="0" fontId="3" fillId="0" borderId="10" xfId="0" applyAlignment="1" applyBorder="1" applyFont="1" applyFill="1">
      <alignment horizontal="left" vertical="top" wrapText="1"/>
    </xf>
    <xf numFmtId="0" fontId="3" fillId="0" borderId="7" xfId="0" applyAlignment="1" applyBorder="1" applyFont="1" applyFill="1">
      <alignment horizontal="left" vertical="top" wrapText="1"/>
    </xf>
    <xf numFmtId="0" fontId="3" fillId="0" borderId="1" xfId="0" applyAlignment="1" applyBorder="1" applyFont="1" applyFill="1">
      <alignment horizontal="left" vertical="top" wrapText="1"/>
    </xf>
    <xf numFmtId="14" fontId="3" fillId="0" borderId="1" xfId="0" applyAlignment="1" applyBorder="1" applyFont="1" applyNumberFormat="1" applyFill="1">
      <alignment horizontal="left" vertical="top" wrapText="1"/>
    </xf>
    <xf numFmtId="164" fontId="3" fillId="0" borderId="1" xfId="0" applyAlignment="1" applyBorder="1" applyFont="1" applyNumberFormat="1" applyFill="1">
      <alignment horizontal="left" vertical="top" wrapText="1"/>
    </xf>
    <xf numFmtId="0" fontId="3" fillId="0" borderId="10" xfId="0" applyAlignment="1" applyBorder="1" applyFont="1" applyFill="1">
      <alignment vertical="top" wrapText="1"/>
    </xf>
    <xf numFmtId="0" fontId="3" fillId="0" borderId="1" xfId="0" applyAlignment="1" applyBorder="1" applyFont="1" applyFill="1">
      <alignment vertical="center" wrapText="1"/>
    </xf>
    <xf numFmtId="0" fontId="3" fillId="0" borderId="1" xfId="0" applyAlignment="1" applyBorder="1" applyFont="1" applyFill="1">
      <alignment vertical="center"/>
    </xf>
    <xf numFmtId="0" fontId="3" fillId="0" borderId="0" xfId="0" applyAlignment="1" applyFont="1" applyFill="1">
      <alignment wrapText="1"/>
    </xf>
    <xf numFmtId="0" fontId="3" fillId="0" borderId="10" xfId="0" applyAlignment="1" applyBorder="1" applyFont="1" applyFill="1">
      <alignment vertical="center" wrapText="1"/>
    </xf>
    <xf numFmtId="14" fontId="3" fillId="0" borderId="1" xfId="0" applyAlignment="1" applyBorder="1" applyFont="1" applyNumberFormat="1" applyFill="1">
      <alignment vertical="center" wrapText="1"/>
    </xf>
    <xf numFmtId="0" fontId="3" fillId="0" borderId="1" xfId="0" applyBorder="1" applyFont="1" applyFill="1"/>
    <xf numFmtId="43" fontId="0" fillId="0" borderId="1" xfId="0" applyAlignment="1" applyBorder="1" applyNumberFormat="1">
      <alignment horizontal="center"/>
    </xf>
    <xf numFmtId="0" fontId="1" fillId="0" borderId="5" xfId="0" applyBorder="1" applyFont="1" applyFill="1"/>
    <xf numFmtId="0" fontId="0" fillId="0" borderId="6" xfId="0" applyBorder="1" applyFill="1"/>
    <xf numFmtId="0" fontId="0" fillId="0" borderId="9" xfId="0" applyBorder="1" applyFill="1"/>
    <xf numFmtId="0" fontId="1" fillId="0" borderId="7" xfId="0" applyAlignment="1" applyBorder="1" applyFont="1" applyFill="1">
      <alignment horizontal="center"/>
    </xf>
    <xf numFmtId="0" fontId="1" fillId="0" borderId="10" xfId="0" applyAlignment="1" applyBorder="1" applyFont="1" applyFill="1">
      <alignment horizontal="center"/>
    </xf>
    <xf numFmtId="0" fontId="0" fillId="0" borderId="7" xfId="0" applyAlignment="1" applyBorder="1">
      <alignment horizontal="center"/>
    </xf>
    <xf numFmtId="14" fontId="0" fillId="0" borderId="10" xfId="0" applyAlignment="1" applyBorder="1" applyNumberFormat="1">
      <alignment horizontal="center"/>
    </xf>
    <xf numFmtId="0" fontId="0" fillId="0" borderId="4" xfId="0" applyBorder="1"/>
    <xf numFmtId="0" fontId="0" fillId="0" borderId="11" xfId="0" applyBorder="1"/>
    <xf numFmtId="0" fontId="1" fillId="0" borderId="8" xfId="0" applyAlignment="1" applyBorder="1" applyFont="1" applyFill="1">
      <alignment horizontal="center"/>
    </xf>
    <xf numFmtId="43" fontId="1" fillId="0" borderId="4" xfId="0" applyBorder="1" applyFont="1" applyNumberFormat="1"/>
    <xf numFmtId="0" fontId="0" fillId="0" borderId="14" xfId="0" applyAlignment="1" applyBorder="1" applyFill="1">
      <alignment horizontal="center"/>
    </xf>
    <xf numFmtId="0" fontId="1" fillId="0" borderId="14" xfId="0" applyAlignment="1" applyBorder="1" applyFont="1" applyFill="1">
      <alignment horizontal="center"/>
    </xf>
    <xf numFmtId="14" fontId="0" fillId="0" borderId="14" xfId="0" applyAlignment="1" applyBorder="1" applyNumberFormat="1">
      <alignment horizontal="center"/>
    </xf>
    <xf numFmtId="0" fontId="5" fillId="0" borderId="1" xfId="0" applyAlignment="1" applyBorder="1" applyFont="1">
      <alignment horizontal="center" vertical="top" wrapText="1"/>
    </xf>
    <xf numFmtId="0" fontId="6" fillId="0" borderId="1" xfId="0" applyBorder="1" applyFont="1"/>
    <xf numFmtId="0" fontId="6" fillId="0" borderId="1" xfId="0" applyBorder="1" applyFont="1" applyFill="1"/>
    <xf numFmtId="0" fontId="5" fillId="0" borderId="1" xfId="0" applyAlignment="1" applyBorder="1" applyFont="1" applyFill="1">
      <alignment horizontal="center" vertical="top" wrapText="1"/>
    </xf>
    <xf numFmtId="164" fontId="5" fillId="0" borderId="1" xfId="0" applyBorder="1" applyFont="1" applyNumberFormat="1" applyFill="1"/>
    <xf numFmtId="164" fontId="6" fillId="0" borderId="1" xfId="0" applyAlignment="1" applyBorder="1" applyFont="1" applyNumberFormat="1">
      <alignment horizontal="right" vertical="top" wrapText="1"/>
    </xf>
    <xf numFmtId="164" fontId="5" fillId="0" borderId="1" xfId="0" applyAlignment="1" applyBorder="1" applyFont="1" applyNumberFormat="1" applyFill="1">
      <alignment horizontal="right"/>
    </xf>
    <xf numFmtId="4" fontId="6" fillId="0" borderId="1" xfId="0" applyAlignment="1" applyBorder="1" applyFont="1" applyNumberFormat="1">
      <alignment horizontal="right" vertical="top" wrapText="1"/>
    </xf>
    <xf numFmtId="4" fontId="5" fillId="0" borderId="1" xfId="0" applyAlignment="1" applyBorder="1" applyFont="1" applyNumberFormat="1" applyFill="1">
      <alignment horizontal="right"/>
    </xf>
    <xf numFmtId="164" fontId="9" fillId="0" borderId="1" xfId="0" applyBorder="1" applyFont="1" applyNumberFormat="1" applyFill="1"/>
    <xf numFmtId="0" fontId="12" fillId="0" borderId="0" xfId="0" applyFont="1"/>
    <xf numFmtId="0" fontId="12" fillId="0" borderId="1" xfId="0" applyBorder="1" applyFont="1"/>
    <xf numFmtId="0" fontId="13" fillId="0" borderId="1" xfId="0" applyAlignment="1" applyBorder="1" applyFont="1">
      <alignment horizontal="center" vertical="top" wrapText="1"/>
    </xf>
    <xf numFmtId="14" fontId="13" fillId="0" borderId="1" xfId="0" applyAlignment="1" applyBorder="1" applyFont="1" applyNumberFormat="1">
      <alignment horizontal="center" vertical="top" wrapText="1"/>
    </xf>
    <xf numFmtId="0" fontId="12" fillId="0" borderId="1" xfId="0" applyAlignment="1" applyBorder="1" applyFont="1">
      <alignment horizontal="center" vertical="top" wrapText="1"/>
    </xf>
    <xf numFmtId="14" fontId="12" fillId="0" borderId="1" xfId="0" applyAlignment="1" applyBorder="1" applyFont="1" applyNumberFormat="1">
      <alignment horizontal="center" vertical="top" wrapText="1"/>
    </xf>
    <xf numFmtId="0" fontId="12" fillId="0" borderId="1" xfId="0" applyAlignment="1" applyBorder="1" applyFont="1">
      <alignment horizontal="center" vertical="top"/>
    </xf>
    <xf numFmtId="0" fontId="12" fillId="0" borderId="1" xfId="0" applyAlignment="1" applyBorder="1" applyFont="1">
      <alignment vertical="top" wrapText="1"/>
    </xf>
    <xf numFmtId="14" fontId="12" fillId="0" borderId="1" xfId="0" applyAlignment="1" applyBorder="1" applyFont="1" applyNumberFormat="1">
      <alignment horizontal="center" vertical="top"/>
    </xf>
    <xf numFmtId="0" fontId="13" fillId="0" borderId="0" xfId="0" applyFont="1"/>
    <xf numFmtId="0" fontId="13" fillId="0" borderId="1" xfId="0" applyAlignment="1" applyBorder="1" applyFont="1" applyFill="1">
      <alignment horizontal="center" vertical="top"/>
    </xf>
    <xf numFmtId="7" fontId="12" fillId="0" borderId="1" xfId="0" applyAlignment="1" applyBorder="1" applyFont="1" applyNumberFormat="1">
      <alignment wrapText="1"/>
    </xf>
    <xf numFmtId="7" fontId="12" fillId="0" borderId="1" xfId="0" applyBorder="1" applyFont="1" applyNumberFormat="1"/>
    <xf numFmtId="7" fontId="13" fillId="0" borderId="1" xfId="0" applyBorder="1" applyFont="1" applyNumberFormat="1"/>
    <xf numFmtId="166" fontId="6" fillId="0" borderId="1" xfId="0" applyAlignment="1" applyBorder="1" applyFont="1" applyNumberFormat="1">
      <alignment horizontal="center" vertical="top" wrapText="1"/>
    </xf>
    <xf numFmtId="164" fontId="0" fillId="0" borderId="1" xfId="0" applyAlignment="1" applyBorder="1" applyNumberFormat="1">
      <alignment wrapText="1"/>
    </xf>
    <xf numFmtId="0" fontId="1" fillId="0" borderId="1" xfId="0" applyAlignment="1" applyBorder="1" applyFont="1">
      <alignment horizontal="center" wrapText="1"/>
    </xf>
    <xf numFmtId="8" fontId="1" fillId="0" borderId="1" xfId="0" applyBorder="1" applyFont="1" applyNumberFormat="1"/>
    <xf numFmtId="8" fontId="3" fillId="0" borderId="0" xfId="0" applyAlignment="1" applyFont="1" applyNumberFormat="1">
      <alignment horizontal="left" vertical="top"/>
    </xf>
    <xf numFmtId="164" fontId="3" fillId="0" borderId="10" xfId="0" applyAlignment="1" applyBorder="1" applyFont="1" applyNumberFormat="1" applyFill="1">
      <alignment horizontal="center" vertical="top" wrapText="1"/>
    </xf>
    <xf numFmtId="0" fontId="8" fillId="0" borderId="5" xfId="0" applyAlignment="1" applyBorder="1" applyFont="1" applyFill="1">
      <alignment horizontal="left" vertical="top" wrapText="1"/>
    </xf>
    <xf numFmtId="0" fontId="8" fillId="0" borderId="6" xfId="0" applyAlignment="1" applyBorder="1" applyFont="1" applyFill="1">
      <alignment horizontal="left" vertical="top" wrapText="1"/>
    </xf>
    <xf numFmtId="164" fontId="8" fillId="0" borderId="6" xfId="0" applyAlignment="1" applyBorder="1" applyFont="1" applyNumberFormat="1" applyFill="1">
      <alignment horizontal="left" vertical="top" wrapText="1"/>
    </xf>
    <xf numFmtId="0" fontId="8" fillId="0" borderId="9" xfId="0" applyAlignment="1" applyBorder="1" applyFont="1" applyFill="1">
      <alignment horizontal="center" vertical="top" wrapText="1"/>
    </xf>
    <xf numFmtId="0" fontId="8" fillId="0" borderId="8" xfId="0" applyAlignment="1" applyBorder="1" applyFont="1" applyFill="1">
      <alignment wrapText="1"/>
    </xf>
    <xf numFmtId="0" fontId="8" fillId="0" borderId="4" xfId="0" applyAlignment="1" applyBorder="1" applyFont="1" applyFill="1">
      <alignment wrapText="1"/>
    </xf>
    <xf numFmtId="164" fontId="8" fillId="0" borderId="4" xfId="0" applyAlignment="1" applyBorder="1" applyFont="1" applyNumberFormat="1" applyFill="1">
      <alignment wrapText="1"/>
    </xf>
    <xf numFmtId="164" fontId="8" fillId="0" borderId="11" xfId="0" applyAlignment="1" applyBorder="1" applyFont="1" applyNumberFormat="1" applyFill="1">
      <alignment horizontal="center" wrapText="1"/>
    </xf>
    <xf numFmtId="0" fontId="3" fillId="0" borderId="0" xfId="0" applyAlignment="1" applyFont="1">
      <alignment horizontal="left" vertical="top" wrapText="1"/>
    </xf>
    <xf numFmtId="0" fontId="3" fillId="0" borderId="0" xfId="0" applyAlignment="1" applyFont="1" applyFill="1">
      <alignment horizontal="left" vertical="top"/>
    </xf>
    <xf numFmtId="0" fontId="3" fillId="0" borderId="0" xfId="0" applyAlignment="1" applyFont="1" applyFill="1">
      <alignment horizontal="left" vertical="top" wrapText="1"/>
    </xf>
    <xf numFmtId="164" fontId="3" fillId="0" borderId="0" xfId="0" applyAlignment="1" applyFont="1" applyNumberFormat="1">
      <alignment horizontal="left" vertical="top"/>
    </xf>
    <xf numFmtId="164" fontId="8" fillId="0" borderId="6" xfId="0" applyAlignment="1" applyBorder="1" applyFont="1" applyNumberFormat="1" applyFill="1">
      <alignment horizontal="right" vertical="top" wrapText="1"/>
    </xf>
    <xf numFmtId="164" fontId="3" fillId="0" borderId="1" xfId="0" applyAlignment="1" applyBorder="1" applyFont="1" applyNumberFormat="1" applyFill="1">
      <alignment horizontal="right" vertical="top" wrapText="1"/>
    </xf>
    <xf numFmtId="164" fontId="8" fillId="0" borderId="4" xfId="0" applyAlignment="1" applyBorder="1" applyFont="1" applyNumberFormat="1" applyFill="1">
      <alignment horizontal="right" wrapText="1"/>
    </xf>
    <xf numFmtId="0" fontId="15" fillId="0" borderId="0" xfId="1" applyFont="1"/>
    <xf numFmtId="0" fontId="7" fillId="0" borderId="0" xfId="0" applyFont="1"/>
    <xf numFmtId="0" fontId="1" fillId="0" borderId="0" xfId="0" applyAlignment="1" applyFont="1">
      <alignment horizontal="center" vertical="center"/>
    </xf>
    <xf numFmtId="43" fontId="1" fillId="0" borderId="0" xfId="2" applyAlignment="1" applyFont="1" applyNumberFormat="1">
      <alignment horizontal="center" vertical="center" wrapText="1"/>
    </xf>
    <xf numFmtId="0" fontId="0" fillId="0" borderId="0" xfId="0" quotePrefix="1"/>
    <xf numFmtId="43" fontId="0" fillId="0" borderId="0" xfId="2" applyFont="1" applyNumberFormat="1"/>
    <xf numFmtId="43" fontId="0" fillId="0" borderId="0" xfId="0" applyNumberFormat="1"/>
    <xf numFmtId="43" fontId="0" fillId="2" borderId="0" xfId="2" applyFont="1" applyNumberFormat="1" applyFill="1"/>
    <xf numFmtId="43" fontId="0" fillId="2" borderId="0" xfId="0" applyNumberFormat="1" applyFill="1"/>
    <xf numFmtId="43" fontId="0" fillId="3" borderId="0" xfId="2" applyFont="1" applyNumberFormat="1" applyFill="1"/>
    <xf numFmtId="43" fontId="0" fillId="3" borderId="0" xfId="0" applyNumberFormat="1" applyFill="1"/>
    <xf numFmtId="43" fontId="0" fillId="4" borderId="0" xfId="2" applyFont="1" applyNumberFormat="1" applyFill="1"/>
    <xf numFmtId="43" fontId="0" fillId="4" borderId="0" xfId="0" applyNumberFormat="1" applyFill="1"/>
    <xf numFmtId="43" fontId="0" fillId="5" borderId="0" xfId="2" applyFont="1" applyNumberFormat="1" applyFill="1"/>
    <xf numFmtId="43" fontId="0" fillId="0" borderId="0" xfId="2" applyFont="1" applyNumberFormat="1" applyFill="1"/>
    <xf numFmtId="43" fontId="0" fillId="6" borderId="0" xfId="0" applyNumberFormat="1" applyFill="1"/>
    <xf numFmtId="43" fontId="0" fillId="6" borderId="0" xfId="2" applyFont="1" applyNumberFormat="1" applyFill="1"/>
    <xf numFmtId="43" fontId="1" fillId="0" borderId="15" xfId="2" applyBorder="1" applyFont="1" applyNumberFormat="1"/>
    <xf numFmtId="8" fontId="0" fillId="0" borderId="0" xfId="0" applyAlignment="1" applyNumberFormat="1" applyFill="1">
      <alignment wrapText="1"/>
    </xf>
    <xf numFmtId="8" fontId="3" fillId="0" borderId="0" xfId="0" applyAlignment="1" applyFont="1" applyNumberFormat="1" applyFill="1">
      <alignment horizontal="left" vertical="top" wrapText="1"/>
    </xf>
  </cellXfs>
  <cellStyles count="3">
    <cellStyle name="Comma 8" xfId="2"/>
    <cellStyle name="Hyperlink" xfId="1" builtinId="8"/>
    <cellStyle name="Normal" xfId="0" builtinId="0"/>
  </cellStyles>
  <dxfs/>
  <tableStyles count="0" defaultTableStyle="TableStyleMedium2" defaultPivotStyle="PivotStyleLight16"/>
</styleSheet>
</file>

<file path=xl/_rels/workbook.xml.rels><?xml version="1.0" encoding="utf-8" standalone="yes"?><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1" Type="http://schemas.openxmlformats.org/officeDocument/2006/relationships/worksheet" Target="worksheets/sheet1.xml" /><Relationship Id="rId13" Type="http://schemas.openxmlformats.org/officeDocument/2006/relationships/worksheet" Target="worksheets/sheet13.xml" /><Relationship Id="rId9" Type="http://schemas.openxmlformats.org/officeDocument/2006/relationships/worksheet" Target="worksheets/sheet9.xml" /><Relationship Id="rId4" Type="http://schemas.openxmlformats.org/officeDocument/2006/relationships/worksheet" Target="worksheets/sheet4.xml" /><Relationship Id="rId17" Type="http://schemas.openxmlformats.org/officeDocument/2006/relationships/sharedStrings" Target="sharedStrings.xml" /><Relationship Id="rId14" Type="http://schemas.openxmlformats.org/officeDocument/2006/relationships/worksheet" Target="worksheets/sheet14.xml" /><Relationship Id="rId16" Type="http://schemas.openxmlformats.org/officeDocument/2006/relationships/styles" Target="styles.xml" /><Relationship Id="rId10" Type="http://schemas.openxmlformats.org/officeDocument/2006/relationships/worksheet" Target="worksheets/sheet10.xml" /><Relationship Id="rId5" Type="http://schemas.openxmlformats.org/officeDocument/2006/relationships/worksheet" Target="worksheets/sheet5.xml" /><Relationship Id="rId11" Type="http://schemas.openxmlformats.org/officeDocument/2006/relationships/worksheet" Target="worksheets/sheet11.xml" /><Relationship Id="rId15" Type="http://schemas.openxmlformats.org/officeDocument/2006/relationships/theme" Target="theme/theme1.xml" /><Relationship Id="rId6" Type="http://schemas.openxmlformats.org/officeDocument/2006/relationships/worksheet" Target="worksheets/sheet6.xml" /><Relationship Id="rId12" Type="http://schemas.openxmlformats.org/officeDocument/2006/relationships/worksheet" Target="worksheets/sheet12.xml" /><Relationship Id="rId7" Type="http://schemas.openxmlformats.org/officeDocument/2006/relationships/worksheet" Target="worksheets/sheet7.xml" /><Relationship Id="rId2" Type="http://schemas.openxmlformats.org/officeDocument/2006/relationships/worksheet" Target="worksheets/sheet2.xml" /></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I29"/>
  <sheetViews>
    <sheetView topLeftCell="A26" view="normal" tabSelected="1" workbookViewId="0">
      <selection pane="topLeft" activeCell="G29" sqref="G29"/>
    </sheetView>
  </sheetViews>
  <sheetFormatPr defaultRowHeight="14.4"/>
  <cols>
    <col min="2" max="2" width="21.140625" style="11" customWidth="1"/>
    <col min="3" max="3" width="24.7109375" customWidth="1"/>
    <col min="4" max="4" width="17.27734375" style="3" customWidth="1"/>
  </cols>
  <sheetData>
    <row r="1" spans="1:2">
      <c r="A1" s="1" t="s">
        <v>182</v>
      </c>
      <c r="B1" s="13"/>
    </row>
    <row r="2" spans="1:3">
      <c r="A2" s="1"/>
      <c r="B2" s="13"/>
      <c r="C2" s="25"/>
    </row>
    <row r="3" spans="1:9" ht="86.4">
      <c r="A3" s="9" t="s">
        <v>0</v>
      </c>
      <c r="B3" s="10" t="s">
        <v>1</v>
      </c>
      <c r="C3" s="65" t="s">
        <v>457</v>
      </c>
      <c r="D3" s="99">
        <v>909387.57</v>
      </c>
      <c r="I3" s="25"/>
    </row>
    <row r="4" spans="1:4">
      <c r="A4" s="3"/>
      <c r="B4" s="10"/>
      <c r="C4" s="28"/>
      <c r="D4" s="28"/>
    </row>
    <row r="5" spans="1:4" ht="129.6">
      <c r="A5" s="3" t="s">
        <v>2</v>
      </c>
      <c r="B5" s="10" t="s">
        <v>3</v>
      </c>
      <c r="C5" s="26" t="s">
        <v>573</v>
      </c>
      <c r="D5" s="156">
        <v>728882.71</v>
      </c>
    </row>
    <row r="6" spans="1:4">
      <c r="A6" s="3"/>
      <c r="B6" s="10"/>
      <c r="C6" s="28"/>
      <c r="D6" s="28"/>
    </row>
    <row r="7" spans="1:4" ht="115.2">
      <c r="A7" s="4" t="s">
        <v>4</v>
      </c>
      <c r="B7" s="10" t="s">
        <v>5</v>
      </c>
      <c r="C7" s="166" t="s">
        <v>576</v>
      </c>
      <c r="D7" s="156">
        <v>2730381.03</v>
      </c>
    </row>
    <row r="8" spans="1:4">
      <c r="A8" s="3"/>
      <c r="B8" s="10"/>
      <c r="C8" s="28"/>
      <c r="D8" s="28"/>
    </row>
    <row r="9" spans="1:4" ht="115.2">
      <c r="A9" s="9" t="s">
        <v>6</v>
      </c>
      <c r="B9" s="10" t="s">
        <v>7</v>
      </c>
      <c r="C9" s="27"/>
      <c r="D9" s="167" t="s">
        <v>126</v>
      </c>
    </row>
    <row r="10" spans="1:4">
      <c r="A10" s="3"/>
      <c r="B10" s="10"/>
      <c r="C10" s="28"/>
      <c r="D10" s="28"/>
    </row>
    <row r="11" spans="1:4" ht="57.6">
      <c r="A11" s="9"/>
      <c r="B11" s="10" t="s">
        <v>8</v>
      </c>
      <c r="C11" s="27"/>
      <c r="D11" s="168">
        <v>149</v>
      </c>
    </row>
    <row r="12" spans="1:4">
      <c r="A12" s="3"/>
      <c r="B12" s="10"/>
      <c r="C12" s="28"/>
      <c r="D12" s="28"/>
    </row>
    <row r="13" spans="1:4" ht="115.2">
      <c r="A13" s="3"/>
      <c r="B13" s="10" t="s">
        <v>9</v>
      </c>
      <c r="C13" s="28"/>
      <c r="D13" s="166" t="s">
        <v>37</v>
      </c>
    </row>
    <row r="14" spans="1:4">
      <c r="A14" s="3"/>
      <c r="B14" s="10"/>
      <c r="C14" s="28"/>
      <c r="D14" s="28"/>
    </row>
    <row r="15" spans="1:4" ht="115.2">
      <c r="A15" s="4" t="s">
        <v>10</v>
      </c>
      <c r="B15" s="10" t="s">
        <v>11</v>
      </c>
      <c r="C15" s="28"/>
      <c r="D15" s="169">
        <v>396639.99</v>
      </c>
    </row>
    <row r="16" spans="1:4">
      <c r="A16" s="3"/>
      <c r="B16" s="10"/>
      <c r="C16" s="28"/>
      <c r="D16" s="28"/>
    </row>
    <row r="17" spans="1:4" ht="115.2">
      <c r="A17" s="3" t="s">
        <v>12</v>
      </c>
      <c r="B17" s="10" t="s">
        <v>13</v>
      </c>
      <c r="C17" s="166" t="s">
        <v>581</v>
      </c>
      <c r="D17" s="169">
        <v>1515732.19</v>
      </c>
    </row>
    <row r="18" spans="1:4">
      <c r="A18" s="3"/>
      <c r="B18" s="10"/>
      <c r="C18" s="28"/>
      <c r="D18" s="28"/>
    </row>
    <row r="19" spans="1:4" ht="187.2">
      <c r="A19" s="9" t="s">
        <v>14</v>
      </c>
      <c r="B19" s="10" t="s">
        <v>15</v>
      </c>
      <c r="C19" s="27"/>
      <c r="D19" s="168" t="s">
        <v>582</v>
      </c>
    </row>
    <row r="20" spans="1:4">
      <c r="A20" s="3"/>
      <c r="B20" s="10"/>
      <c r="C20" s="28"/>
      <c r="D20" s="28"/>
    </row>
    <row r="21" spans="1:4" ht="129.6">
      <c r="A21" s="3" t="s">
        <v>16</v>
      </c>
      <c r="B21" s="10" t="s">
        <v>17</v>
      </c>
      <c r="C21" s="28"/>
      <c r="D21" s="156">
        <v>0</v>
      </c>
    </row>
    <row r="22" spans="1:4">
      <c r="A22" s="3"/>
      <c r="B22" s="10"/>
      <c r="C22" s="28"/>
      <c r="D22" s="28"/>
    </row>
    <row r="23" spans="1:4" ht="100.8">
      <c r="A23" s="9"/>
      <c r="B23" s="10" t="s">
        <v>18</v>
      </c>
      <c r="C23" s="27"/>
      <c r="D23" s="168" t="s">
        <v>577</v>
      </c>
    </row>
    <row r="24" spans="1:4">
      <c r="A24" s="3"/>
      <c r="B24" s="10"/>
      <c r="C24" s="28"/>
      <c r="D24" s="28"/>
    </row>
    <row r="25" spans="1:4" ht="158.4">
      <c r="A25" s="3"/>
      <c r="B25" s="10" t="s">
        <v>19</v>
      </c>
      <c r="C25" s="28"/>
      <c r="D25" s="156">
        <v>0</v>
      </c>
    </row>
    <row r="26" spans="1:4">
      <c r="A26" s="3"/>
      <c r="B26" s="10"/>
      <c r="C26" s="28"/>
      <c r="D26" s="28"/>
    </row>
    <row r="27" spans="1:4" ht="129.6">
      <c r="A27" s="3"/>
      <c r="B27" s="10" t="s">
        <v>20</v>
      </c>
      <c r="C27" s="166" t="s">
        <v>578</v>
      </c>
      <c r="D27" s="169">
        <v>4665.95</v>
      </c>
    </row>
    <row r="28" spans="1:4">
      <c r="A28" s="3"/>
      <c r="B28" s="10"/>
      <c r="C28" s="28"/>
      <c r="D28" s="28"/>
    </row>
    <row r="29" spans="1:4" ht="216">
      <c r="A29" s="9" t="s">
        <v>21</v>
      </c>
      <c r="B29" s="10" t="s">
        <v>22</v>
      </c>
      <c r="C29" s="168" t="s">
        <v>583</v>
      </c>
      <c r="D29" s="192">
        <v>2605662.89</v>
      </c>
    </row>
  </sheetData>
  <pageMargins left="0.7" right="0.7" top="0.75" bottom="0.75" header="0.3" footer="0.3"/>
  <pageSetup paperSize="9" orientation="landscape"/>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G24"/>
  <sheetViews>
    <sheetView topLeftCell="A9" view="normal" workbookViewId="0">
      <selection pane="topLeft" activeCell="G10" sqref="G10"/>
    </sheetView>
  </sheetViews>
  <sheetFormatPr defaultRowHeight="14.4"/>
  <cols>
    <col min="1" max="1" width="12" customWidth="1"/>
    <col min="2" max="2" width="11.41796875" customWidth="1"/>
    <col min="3" max="3" width="49.84765625" customWidth="1"/>
    <col min="4" max="4" width="12.5703125" customWidth="1"/>
    <col min="5" max="5" width="5.140625" customWidth="1"/>
    <col min="6" max="6" width="45.41796875" customWidth="1"/>
    <col min="7" max="7" width="26.84765625" style="17" customWidth="1"/>
  </cols>
  <sheetData>
    <row r="1" spans="1:7" ht="15" thickBot="1">
      <c r="A1" s="31" t="s">
        <v>183</v>
      </c>
      <c r="B1" s="32"/>
      <c r="C1" s="32"/>
      <c r="D1" s="33"/>
      <c r="E1" s="33"/>
      <c r="F1" s="33"/>
      <c r="G1" s="16"/>
    </row>
    <row r="2" spans="1:7" ht="28.8">
      <c r="A2" s="47" t="s">
        <v>23</v>
      </c>
      <c r="B2" s="48" t="s">
        <v>24</v>
      </c>
      <c r="C2" s="49" t="s">
        <v>25</v>
      </c>
      <c r="D2" s="48" t="s">
        <v>26</v>
      </c>
      <c r="E2" s="48" t="s">
        <v>165</v>
      </c>
      <c r="F2" s="49" t="s">
        <v>110</v>
      </c>
      <c r="G2" s="56" t="s">
        <v>227</v>
      </c>
    </row>
    <row r="3" spans="1:7" ht="28.8">
      <c r="A3" s="50" t="s">
        <v>184</v>
      </c>
      <c r="B3" s="29" t="s">
        <v>185</v>
      </c>
      <c r="C3" s="12" t="s">
        <v>186</v>
      </c>
      <c r="D3" s="12" t="s">
        <v>39</v>
      </c>
      <c r="E3" s="29"/>
      <c r="F3" s="12" t="s">
        <v>187</v>
      </c>
      <c r="G3" s="57"/>
    </row>
    <row r="4" spans="1:7" ht="28.8">
      <c r="A4" s="50" t="s">
        <v>188</v>
      </c>
      <c r="B4" s="30" t="s">
        <v>38</v>
      </c>
      <c r="C4" s="12" t="s">
        <v>189</v>
      </c>
      <c r="D4" s="12" t="s">
        <v>190</v>
      </c>
      <c r="E4" s="29">
        <v>59</v>
      </c>
      <c r="F4" s="12" t="s">
        <v>228</v>
      </c>
      <c r="G4" s="58">
        <v>117209.53</v>
      </c>
    </row>
    <row r="5" spans="1:7" ht="28.8">
      <c r="A5" s="50" t="s">
        <v>191</v>
      </c>
      <c r="B5" s="29" t="s">
        <v>185</v>
      </c>
      <c r="C5" s="8" t="s">
        <v>192</v>
      </c>
      <c r="D5" s="12" t="s">
        <v>193</v>
      </c>
      <c r="E5" s="29"/>
      <c r="F5" s="12" t="s">
        <v>194</v>
      </c>
      <c r="G5" s="57"/>
    </row>
    <row r="6" spans="1:7" ht="28.8">
      <c r="A6" s="50" t="s">
        <v>191</v>
      </c>
      <c r="B6" s="29" t="s">
        <v>185</v>
      </c>
      <c r="C6" s="12" t="s">
        <v>195</v>
      </c>
      <c r="D6" s="12" t="s">
        <v>196</v>
      </c>
      <c r="E6" s="29"/>
      <c r="F6" s="12" t="s">
        <v>197</v>
      </c>
      <c r="G6" s="57"/>
    </row>
    <row r="7" spans="1:7" ht="43.2">
      <c r="A7" s="50" t="s">
        <v>198</v>
      </c>
      <c r="B7" s="29" t="s">
        <v>38</v>
      </c>
      <c r="C7" s="12" t="s">
        <v>199</v>
      </c>
      <c r="D7" s="12" t="s">
        <v>200</v>
      </c>
      <c r="E7" s="59">
        <v>30</v>
      </c>
      <c r="F7" s="60" t="s">
        <v>229</v>
      </c>
      <c r="G7" s="58">
        <v>190007.25</v>
      </c>
    </row>
    <row r="8" spans="1:7" ht="187.2">
      <c r="A8" s="51" t="s">
        <v>201</v>
      </c>
      <c r="B8" s="29" t="s">
        <v>38</v>
      </c>
      <c r="C8" s="20" t="s">
        <v>202</v>
      </c>
      <c r="D8" s="12" t="s">
        <v>203</v>
      </c>
      <c r="E8" s="12"/>
      <c r="F8" s="12" t="s">
        <v>204</v>
      </c>
      <c r="G8" s="58"/>
    </row>
    <row r="9" spans="1:7" ht="28.8">
      <c r="A9" s="50" t="s">
        <v>205</v>
      </c>
      <c r="B9" s="29" t="s">
        <v>206</v>
      </c>
      <c r="C9" s="20" t="s">
        <v>202</v>
      </c>
      <c r="D9" s="12" t="s">
        <v>203</v>
      </c>
      <c r="E9" s="62"/>
      <c r="F9" s="19" t="s">
        <v>207</v>
      </c>
      <c r="G9" s="63"/>
    </row>
    <row r="10" spans="1:7" ht="43.2">
      <c r="A10" s="50" t="s">
        <v>208</v>
      </c>
      <c r="B10" s="29" t="s">
        <v>38</v>
      </c>
      <c r="C10" s="12" t="s">
        <v>209</v>
      </c>
      <c r="D10" s="12" t="s">
        <v>210</v>
      </c>
      <c r="E10" s="29">
        <v>17</v>
      </c>
      <c r="F10" s="12" t="s">
        <v>230</v>
      </c>
      <c r="G10" s="63">
        <v>103454.92</v>
      </c>
    </row>
    <row r="11" spans="1:7" ht="43.2">
      <c r="A11" s="50" t="s">
        <v>211</v>
      </c>
      <c r="B11" s="29" t="s">
        <v>38</v>
      </c>
      <c r="C11" s="61" t="s">
        <v>212</v>
      </c>
      <c r="D11" s="12" t="s">
        <v>213</v>
      </c>
      <c r="E11" s="29">
        <v>15</v>
      </c>
      <c r="F11" s="12" t="s">
        <v>231</v>
      </c>
      <c r="G11" s="63">
        <v>29227.16</v>
      </c>
    </row>
    <row r="12" spans="1:7" ht="28.8">
      <c r="A12" s="50" t="s">
        <v>214</v>
      </c>
      <c r="B12" s="29" t="s">
        <v>38</v>
      </c>
      <c r="C12" s="12" t="s">
        <v>215</v>
      </c>
      <c r="D12" s="12" t="s">
        <v>216</v>
      </c>
      <c r="E12" s="29"/>
      <c r="F12" s="12" t="s">
        <v>232</v>
      </c>
      <c r="G12" s="63">
        <v>2286.08</v>
      </c>
    </row>
    <row r="13" spans="1:7" ht="57.6">
      <c r="A13" s="50" t="s">
        <v>217</v>
      </c>
      <c r="B13" s="29" t="s">
        <v>38</v>
      </c>
      <c r="C13" s="12" t="s">
        <v>218</v>
      </c>
      <c r="D13" s="12" t="s">
        <v>219</v>
      </c>
      <c r="E13" s="29">
        <v>28</v>
      </c>
      <c r="F13" s="12" t="s">
        <v>233</v>
      </c>
      <c r="G13" s="63">
        <v>53470.4</v>
      </c>
    </row>
    <row r="14" spans="1:7" ht="28.8">
      <c r="A14" s="50" t="s">
        <v>220</v>
      </c>
      <c r="B14" s="29" t="s">
        <v>38</v>
      </c>
      <c r="C14" s="12" t="s">
        <v>221</v>
      </c>
      <c r="D14" s="12" t="s">
        <v>222</v>
      </c>
      <c r="E14" s="12"/>
      <c r="F14" s="12" t="s">
        <v>234</v>
      </c>
      <c r="G14" s="63">
        <v>5891.2</v>
      </c>
    </row>
    <row r="15" spans="1:7" ht="28.8">
      <c r="A15" s="50" t="s">
        <v>223</v>
      </c>
      <c r="B15" s="29" t="s">
        <v>38</v>
      </c>
      <c r="C15" s="12" t="s">
        <v>235</v>
      </c>
      <c r="D15" s="12" t="s">
        <v>224</v>
      </c>
      <c r="E15" s="12"/>
      <c r="F15" s="12" t="s">
        <v>236</v>
      </c>
      <c r="G15" s="63">
        <v>4500</v>
      </c>
    </row>
    <row r="16" spans="1:7" ht="28.8">
      <c r="A16" s="50" t="s">
        <v>237</v>
      </c>
      <c r="B16" s="29" t="s">
        <v>38</v>
      </c>
      <c r="C16" s="12" t="s">
        <v>225</v>
      </c>
      <c r="D16" s="12" t="s">
        <v>226</v>
      </c>
      <c r="E16" s="12"/>
      <c r="F16" s="12" t="s">
        <v>238</v>
      </c>
      <c r="G16" s="63"/>
    </row>
    <row r="17" spans="1:7">
      <c r="A17" s="51"/>
      <c r="B17" s="29"/>
      <c r="C17" s="12"/>
      <c r="D17" s="12"/>
      <c r="E17" s="12"/>
      <c r="F17" s="12"/>
      <c r="G17" s="63"/>
    </row>
    <row r="18" spans="1:7" ht="15" thickBot="1">
      <c r="A18" s="52" t="s">
        <v>140</v>
      </c>
      <c r="B18" s="53"/>
      <c r="C18" s="35"/>
      <c r="D18" s="35"/>
      <c r="E18" s="54">
        <f>SUM(E3:E17)</f>
        <v>149</v>
      </c>
      <c r="F18" s="55"/>
      <c r="G18" s="64">
        <f>SUM(G3:G17)</f>
        <v>506046.54000000004</v>
      </c>
    </row>
    <row r="19" spans="1:7">
      <c r="A19" s="18"/>
      <c r="B19" s="18"/>
      <c r="C19" s="2"/>
      <c r="D19" s="2"/>
      <c r="E19" s="45"/>
      <c r="F19" s="44"/>
      <c r="G19" s="2" t="s">
        <v>167</v>
      </c>
    </row>
    <row r="20" spans="1:7" ht="28.8">
      <c r="A20" s="18"/>
      <c r="B20" s="18"/>
      <c r="C20" s="2"/>
      <c r="D20" s="2"/>
      <c r="E20" s="2"/>
      <c r="F20" s="2"/>
      <c r="G20" s="46" t="s">
        <v>111</v>
      </c>
    </row>
    <row r="21" spans="1:7" ht="28.8">
      <c r="A21" s="18"/>
      <c r="B21" s="18"/>
      <c r="C21" s="2"/>
      <c r="D21" s="2"/>
      <c r="E21" s="2"/>
      <c r="F21" s="2"/>
      <c r="G21" s="46" t="s">
        <v>112</v>
      </c>
    </row>
    <row r="22" spans="1:7">
      <c r="A22" s="18"/>
      <c r="B22" s="18"/>
      <c r="C22" s="2"/>
      <c r="D22" s="2"/>
      <c r="E22" s="2"/>
      <c r="F22" s="2"/>
      <c r="G22" s="2"/>
    </row>
    <row r="23" spans="1:6">
      <c r="A23" s="14"/>
      <c r="B23" s="14"/>
      <c r="C23" s="15"/>
      <c r="D23" s="15"/>
      <c r="E23" s="15"/>
      <c r="F23" s="15"/>
    </row>
    <row r="24" spans="1:6">
      <c r="A24" s="14"/>
      <c r="B24" s="14"/>
      <c r="C24" s="15"/>
      <c r="D24" s="15"/>
      <c r="E24" s="15"/>
      <c r="F24" s="15"/>
    </row>
  </sheetData>
  <pageMargins left="0.7" right="0.7" top="0.75" bottom="0.75" header="0.3" footer="0.3"/>
  <pageSetup paperSize="9" orientation="portrait"/>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E103"/>
  <sheetViews>
    <sheetView topLeftCell="A77" view="normal" workbookViewId="0">
      <selection pane="topLeft" activeCell="E18" sqref="E18"/>
    </sheetView>
  </sheetViews>
  <sheetFormatPr defaultRowHeight="14.4"/>
  <cols>
    <col min="1" max="1" width="15.41796875" customWidth="1"/>
    <col min="2" max="2" width="12.27734375" customWidth="1"/>
    <col min="3" max="3" width="11.7109375" customWidth="1"/>
    <col min="4" max="4" width="13.27734375" customWidth="1"/>
    <col min="5" max="5" width="14.5703125" customWidth="1"/>
  </cols>
  <sheetData>
    <row r="1" spans="1:5">
      <c r="A1" s="34" t="s">
        <v>239</v>
      </c>
      <c r="B1" s="34"/>
      <c r="C1" s="34"/>
      <c r="D1" s="34"/>
      <c r="E1" s="34"/>
    </row>
    <row r="2" spans="1:4" ht="28.2" thickBot="1">
      <c r="A2" s="66" t="s">
        <v>132</v>
      </c>
      <c r="B2" s="67" t="s">
        <v>133</v>
      </c>
      <c r="C2" s="67" t="s">
        <v>240</v>
      </c>
      <c r="D2" s="67" t="s">
        <v>241</v>
      </c>
    </row>
    <row r="3" spans="1:4" ht="27.6">
      <c r="A3" s="68" t="s">
        <v>242</v>
      </c>
      <c r="B3" s="22" t="s">
        <v>243</v>
      </c>
      <c r="C3" s="69">
        <v>221.22</v>
      </c>
      <c r="D3" s="69">
        <v>1875.81</v>
      </c>
    </row>
    <row r="4" spans="1:4">
      <c r="A4" s="70" t="s">
        <v>244</v>
      </c>
      <c r="B4" s="22" t="s">
        <v>243</v>
      </c>
      <c r="C4" s="69">
        <v>221.22</v>
      </c>
      <c r="D4" s="69">
        <v>1250.54</v>
      </c>
    </row>
    <row r="5" spans="1:4">
      <c r="A5" s="71" t="s">
        <v>245</v>
      </c>
      <c r="B5" s="22" t="s">
        <v>246</v>
      </c>
      <c r="C5" s="69">
        <v>32740.56</v>
      </c>
      <c r="D5" s="69">
        <v>0</v>
      </c>
    </row>
    <row r="6" spans="1:4" ht="27.6">
      <c r="A6" s="71" t="s">
        <v>247</v>
      </c>
      <c r="B6" s="22" t="s">
        <v>248</v>
      </c>
      <c r="C6" s="69">
        <v>442.44</v>
      </c>
      <c r="D6" s="69">
        <v>2188.44</v>
      </c>
    </row>
    <row r="7" spans="1:4" ht="27.6">
      <c r="A7" s="68" t="s">
        <v>249</v>
      </c>
      <c r="B7" s="22" t="s">
        <v>250</v>
      </c>
      <c r="C7" s="69">
        <v>458.48</v>
      </c>
      <c r="D7" s="69">
        <v>3243.67</v>
      </c>
    </row>
    <row r="8" spans="1:4">
      <c r="A8" s="70" t="s">
        <v>251</v>
      </c>
      <c r="B8" s="22" t="s">
        <v>252</v>
      </c>
      <c r="C8" s="69">
        <v>221.22</v>
      </c>
      <c r="D8" s="69">
        <v>1250.54</v>
      </c>
    </row>
    <row r="9" spans="1:4">
      <c r="A9" s="70" t="s">
        <v>253</v>
      </c>
      <c r="B9" s="22" t="s">
        <v>254</v>
      </c>
      <c r="C9" s="69">
        <v>221.22</v>
      </c>
      <c r="D9" s="69">
        <v>1563.17</v>
      </c>
    </row>
    <row r="10" spans="1:4">
      <c r="A10" s="71" t="s">
        <v>255</v>
      </c>
      <c r="B10" s="22" t="s">
        <v>256</v>
      </c>
      <c r="C10" s="69">
        <v>221.22</v>
      </c>
      <c r="D10" s="69">
        <v>1571.37</v>
      </c>
    </row>
    <row r="11" spans="1:4" ht="27.6">
      <c r="A11" s="68" t="s">
        <v>257</v>
      </c>
      <c r="B11" s="22" t="s">
        <v>258</v>
      </c>
      <c r="C11" s="69">
        <v>221.22</v>
      </c>
      <c r="D11" s="69">
        <v>1257.1</v>
      </c>
    </row>
    <row r="12" spans="1:4">
      <c r="A12" s="71" t="s">
        <v>259</v>
      </c>
      <c r="B12" s="22" t="s">
        <v>258</v>
      </c>
      <c r="C12" s="69">
        <v>442.44</v>
      </c>
      <c r="D12" s="69">
        <v>3860.92</v>
      </c>
    </row>
    <row r="13" spans="1:4">
      <c r="A13" s="71" t="s">
        <v>260</v>
      </c>
      <c r="B13" s="22" t="s">
        <v>261</v>
      </c>
      <c r="C13" s="69">
        <v>221.22</v>
      </c>
      <c r="D13" s="69">
        <v>1885.66</v>
      </c>
    </row>
    <row r="14" spans="1:4">
      <c r="A14" s="70" t="s">
        <v>262</v>
      </c>
      <c r="B14" s="22" t="s">
        <v>263</v>
      </c>
      <c r="C14" s="69">
        <v>221.22</v>
      </c>
      <c r="D14" s="69">
        <v>942.83</v>
      </c>
    </row>
    <row r="15" spans="1:4" ht="27.6">
      <c r="A15" s="68" t="s">
        <v>264</v>
      </c>
      <c r="B15" s="22" t="s">
        <v>265</v>
      </c>
      <c r="C15" s="69">
        <v>663.66</v>
      </c>
      <c r="D15" s="69">
        <v>4714.12</v>
      </c>
    </row>
    <row r="16" spans="1:4">
      <c r="A16" s="71" t="s">
        <v>266</v>
      </c>
      <c r="B16" s="22" t="s">
        <v>267</v>
      </c>
      <c r="C16" s="69">
        <v>73.74</v>
      </c>
      <c r="D16" s="69">
        <v>396</v>
      </c>
    </row>
    <row r="17" spans="1:4">
      <c r="A17" s="71" t="s">
        <v>268</v>
      </c>
      <c r="B17" s="22" t="s">
        <v>269</v>
      </c>
      <c r="C17" s="69">
        <v>221.22</v>
      </c>
      <c r="D17" s="69">
        <v>1579.58</v>
      </c>
    </row>
    <row r="18" spans="1:4">
      <c r="A18" s="71" t="s">
        <v>270</v>
      </c>
      <c r="B18" s="22" t="s">
        <v>271</v>
      </c>
      <c r="C18" s="69">
        <v>221.22</v>
      </c>
      <c r="D18" s="69">
        <v>2219.46</v>
      </c>
    </row>
    <row r="19" spans="1:4">
      <c r="A19" s="70" t="s">
        <v>272</v>
      </c>
      <c r="B19" s="22" t="s">
        <v>271</v>
      </c>
      <c r="C19" s="69">
        <v>221.22</v>
      </c>
      <c r="D19" s="69">
        <v>1579.58</v>
      </c>
    </row>
    <row r="20" spans="1:4">
      <c r="A20" s="71" t="s">
        <v>273</v>
      </c>
      <c r="B20" s="22" t="s">
        <v>274</v>
      </c>
      <c r="C20" s="69">
        <v>12167.1</v>
      </c>
      <c r="D20" s="69">
        <v>0</v>
      </c>
    </row>
    <row r="21" spans="1:4" ht="27.6">
      <c r="A21" s="71" t="s">
        <v>275</v>
      </c>
      <c r="B21" s="22" t="s">
        <v>276</v>
      </c>
      <c r="C21" s="69">
        <v>229.24</v>
      </c>
      <c r="D21" s="69">
        <v>1621.84</v>
      </c>
    </row>
    <row r="22" spans="1:4">
      <c r="A22" s="70" t="s">
        <v>277</v>
      </c>
      <c r="B22" s="22" t="s">
        <v>278</v>
      </c>
      <c r="C22" s="69">
        <v>663.66</v>
      </c>
      <c r="D22" s="69">
        <v>4755.97</v>
      </c>
    </row>
    <row r="23" spans="1:4">
      <c r="A23" s="71" t="s">
        <v>279</v>
      </c>
      <c r="B23" s="22" t="s">
        <v>280</v>
      </c>
      <c r="C23" s="69">
        <v>221.22</v>
      </c>
      <c r="D23" s="69">
        <v>1607.07</v>
      </c>
    </row>
    <row r="24" spans="1:4" ht="27.6">
      <c r="A24" s="68" t="s">
        <v>281</v>
      </c>
      <c r="B24" s="22" t="s">
        <v>282</v>
      </c>
      <c r="C24" s="69">
        <v>884.88</v>
      </c>
      <c r="D24" s="69">
        <v>8898.51</v>
      </c>
    </row>
    <row r="25" spans="1:4" ht="27.6">
      <c r="A25" s="71" t="s">
        <v>283</v>
      </c>
      <c r="B25" s="22" t="s">
        <v>284</v>
      </c>
      <c r="C25" s="69">
        <v>1769.76</v>
      </c>
      <c r="D25" s="69">
        <v>14800.18</v>
      </c>
    </row>
    <row r="26" spans="1:4" ht="27.6">
      <c r="A26" s="68" t="s">
        <v>285</v>
      </c>
      <c r="B26" s="22" t="s">
        <v>284</v>
      </c>
      <c r="C26" s="69">
        <v>442.44</v>
      </c>
      <c r="D26" s="69">
        <v>2542.43</v>
      </c>
    </row>
    <row r="27" spans="1:4">
      <c r="A27" s="70" t="s">
        <v>286</v>
      </c>
      <c r="B27" s="22" t="s">
        <v>287</v>
      </c>
      <c r="C27" s="69">
        <v>221.22</v>
      </c>
      <c r="D27" s="69">
        <v>953.41</v>
      </c>
    </row>
    <row r="28" spans="1:4" ht="27.6">
      <c r="A28" s="68" t="s">
        <v>288</v>
      </c>
      <c r="B28" s="22" t="s">
        <v>289</v>
      </c>
      <c r="C28" s="69">
        <v>1990.98</v>
      </c>
      <c r="D28" s="69">
        <v>10805.33</v>
      </c>
    </row>
    <row r="29" spans="1:4">
      <c r="A29" s="70" t="s">
        <v>290</v>
      </c>
      <c r="B29" s="22" t="s">
        <v>291</v>
      </c>
      <c r="C29" s="69">
        <v>442.44</v>
      </c>
      <c r="D29" s="69">
        <v>3178.03</v>
      </c>
    </row>
    <row r="30" spans="1:4">
      <c r="A30" s="72" t="s">
        <v>292</v>
      </c>
      <c r="B30" s="73" t="s">
        <v>293</v>
      </c>
      <c r="C30" s="74">
        <v>442.44</v>
      </c>
      <c r="D30" s="74">
        <v>3179.67</v>
      </c>
    </row>
    <row r="31" spans="1:4" ht="27.6">
      <c r="A31" s="71" t="s">
        <v>294</v>
      </c>
      <c r="B31" s="22" t="s">
        <v>295</v>
      </c>
      <c r="C31" s="69">
        <v>221.22</v>
      </c>
      <c r="D31" s="69">
        <v>1297.47</v>
      </c>
    </row>
    <row r="32" spans="1:4">
      <c r="A32" s="70" t="s">
        <v>296</v>
      </c>
      <c r="B32" s="22" t="s">
        <v>297</v>
      </c>
      <c r="C32" s="69">
        <v>221.22</v>
      </c>
      <c r="D32" s="69">
        <v>1907.81</v>
      </c>
    </row>
    <row r="33" spans="1:4">
      <c r="A33" s="70" t="s">
        <v>298</v>
      </c>
      <c r="B33" s="22" t="s">
        <v>297</v>
      </c>
      <c r="C33" s="69" t="s">
        <v>299</v>
      </c>
      <c r="D33" s="69">
        <v>1907.81</v>
      </c>
    </row>
    <row r="34" spans="1:4" ht="27.6">
      <c r="A34" s="68" t="s">
        <v>300</v>
      </c>
      <c r="B34" s="22" t="s">
        <v>295</v>
      </c>
      <c r="C34" s="69" t="s">
        <v>299</v>
      </c>
      <c r="D34" s="69">
        <v>1589.84</v>
      </c>
    </row>
    <row r="35" spans="1:4">
      <c r="A35" s="70" t="s">
        <v>301</v>
      </c>
      <c r="B35" s="22" t="s">
        <v>302</v>
      </c>
      <c r="C35" s="69">
        <v>221.22</v>
      </c>
      <c r="D35" s="69">
        <v>1589.84</v>
      </c>
    </row>
    <row r="36" spans="1:4">
      <c r="A36" s="70" t="s">
        <v>303</v>
      </c>
      <c r="B36" s="22" t="s">
        <v>302</v>
      </c>
      <c r="C36" s="69">
        <v>221.22</v>
      </c>
      <c r="D36" s="69">
        <v>1589.84</v>
      </c>
    </row>
    <row r="37" spans="1:4">
      <c r="A37" s="71" t="s">
        <v>304</v>
      </c>
      <c r="B37" s="22" t="s">
        <v>305</v>
      </c>
      <c r="C37" s="69">
        <v>442.44</v>
      </c>
      <c r="D37" s="69">
        <v>3856.98</v>
      </c>
    </row>
    <row r="38" spans="1:4">
      <c r="A38" s="70" t="s">
        <v>306</v>
      </c>
      <c r="B38" s="22" t="s">
        <v>307</v>
      </c>
      <c r="C38" s="69">
        <v>221.22</v>
      </c>
      <c r="D38" s="69">
        <v>1589.84</v>
      </c>
    </row>
    <row r="39" spans="1:4">
      <c r="A39" s="70" t="s">
        <v>308</v>
      </c>
      <c r="B39" s="22" t="s">
        <v>309</v>
      </c>
      <c r="C39" s="69">
        <v>1106.1</v>
      </c>
      <c r="D39" s="69">
        <v>7949.18</v>
      </c>
    </row>
    <row r="40" spans="1:4" ht="27.6">
      <c r="A40" s="68" t="s">
        <v>310</v>
      </c>
      <c r="B40" s="22" t="s">
        <v>311</v>
      </c>
      <c r="C40" s="69">
        <v>221.22</v>
      </c>
      <c r="D40" s="69">
        <v>959.81</v>
      </c>
    </row>
    <row r="41" spans="1:4" ht="41.4">
      <c r="A41" s="71" t="s">
        <v>312</v>
      </c>
      <c r="B41" s="22" t="s">
        <v>313</v>
      </c>
      <c r="C41" s="69">
        <v>1769.76</v>
      </c>
      <c r="D41" s="69">
        <v>13144.32</v>
      </c>
    </row>
    <row r="42" spans="1:4" ht="27.6">
      <c r="A42" s="71" t="s">
        <v>314</v>
      </c>
      <c r="B42" s="22" t="s">
        <v>315</v>
      </c>
      <c r="C42" s="69">
        <v>221.22</v>
      </c>
      <c r="D42" s="69">
        <v>1607.07</v>
      </c>
    </row>
    <row r="43" spans="1:4">
      <c r="A43" s="70" t="s">
        <v>316</v>
      </c>
      <c r="B43" s="22" t="s">
        <v>317</v>
      </c>
      <c r="C43" s="69">
        <v>663.66</v>
      </c>
      <c r="D43" s="69">
        <v>4479.11</v>
      </c>
    </row>
    <row r="44" spans="1:4">
      <c r="A44" s="71" t="s">
        <v>318</v>
      </c>
      <c r="B44" s="22" t="s">
        <v>319</v>
      </c>
      <c r="C44" s="69">
        <v>6415.38</v>
      </c>
      <c r="D44" s="69">
        <v>0</v>
      </c>
    </row>
    <row r="45" spans="1:4">
      <c r="A45" s="70" t="s">
        <v>320</v>
      </c>
      <c r="B45" s="22" t="s">
        <v>319</v>
      </c>
      <c r="C45" s="69">
        <v>221.22</v>
      </c>
      <c r="D45" s="69">
        <v>1279.75</v>
      </c>
    </row>
    <row r="46" spans="1:4">
      <c r="A46" s="71" t="s">
        <v>321</v>
      </c>
      <c r="B46" s="22" t="s">
        <v>322</v>
      </c>
      <c r="C46" s="69">
        <v>221.22</v>
      </c>
      <c r="D46" s="69">
        <v>1599.68</v>
      </c>
    </row>
    <row r="47" spans="1:4">
      <c r="A47" s="71" t="s">
        <v>323</v>
      </c>
      <c r="B47" s="22" t="s">
        <v>324</v>
      </c>
      <c r="C47" s="69">
        <v>221.22</v>
      </c>
      <c r="D47" s="69">
        <v>1599.68</v>
      </c>
    </row>
    <row r="48" spans="1:4" ht="27.6">
      <c r="A48" s="71" t="s">
        <v>325</v>
      </c>
      <c r="B48" s="22" t="s">
        <v>326</v>
      </c>
      <c r="C48" s="69">
        <v>229.24</v>
      </c>
      <c r="D48" s="69">
        <v>1946.21</v>
      </c>
    </row>
    <row r="49" spans="1:4">
      <c r="A49" s="70" t="s">
        <v>327</v>
      </c>
      <c r="B49" s="22" t="s">
        <v>328</v>
      </c>
      <c r="C49" s="69">
        <v>36.87</v>
      </c>
      <c r="D49" s="69">
        <v>201.56</v>
      </c>
    </row>
    <row r="50" spans="1:4">
      <c r="A50" s="70" t="s">
        <v>329</v>
      </c>
      <c r="B50" s="22" t="s">
        <v>330</v>
      </c>
      <c r="C50" s="69">
        <v>73.74</v>
      </c>
      <c r="D50" s="69">
        <v>403.13</v>
      </c>
    </row>
    <row r="51" spans="1:4">
      <c r="A51" s="70" t="s">
        <v>331</v>
      </c>
      <c r="B51" s="22" t="s">
        <v>332</v>
      </c>
      <c r="C51" s="69">
        <v>442.44</v>
      </c>
      <c r="D51" s="69">
        <v>3507.58</v>
      </c>
    </row>
    <row r="52" spans="1:4">
      <c r="A52" s="70" t="s">
        <v>333</v>
      </c>
      <c r="B52" s="22" t="s">
        <v>334</v>
      </c>
      <c r="C52" s="69">
        <v>221.22</v>
      </c>
      <c r="D52" s="69">
        <v>956.61</v>
      </c>
    </row>
    <row r="53" spans="1:4">
      <c r="A53" s="70" t="s">
        <v>335</v>
      </c>
      <c r="B53" s="22" t="s">
        <v>336</v>
      </c>
      <c r="C53" s="69">
        <v>221.22</v>
      </c>
      <c r="D53" s="69">
        <v>1913.23</v>
      </c>
    </row>
    <row r="54" spans="1:4">
      <c r="A54" s="70" t="s">
        <v>337</v>
      </c>
      <c r="B54" s="22" t="s">
        <v>338</v>
      </c>
      <c r="C54" s="69">
        <v>442.44</v>
      </c>
      <c r="D54" s="69">
        <v>3826.46</v>
      </c>
    </row>
    <row r="55" spans="1:4">
      <c r="A55" s="71" t="s">
        <v>339</v>
      </c>
      <c r="B55" s="22" t="s">
        <v>340</v>
      </c>
      <c r="C55" s="69">
        <v>1327.32</v>
      </c>
      <c r="D55" s="69">
        <v>11541.4</v>
      </c>
    </row>
    <row r="56" spans="1:4">
      <c r="A56" s="71" t="s">
        <v>341</v>
      </c>
      <c r="B56" s="22" t="s">
        <v>342</v>
      </c>
      <c r="C56" s="69">
        <v>229.24</v>
      </c>
      <c r="D56" s="69">
        <v>0</v>
      </c>
    </row>
    <row r="57" spans="1:4">
      <c r="A57" s="70" t="s">
        <v>343</v>
      </c>
      <c r="B57" s="22" t="s">
        <v>344</v>
      </c>
      <c r="C57" s="69">
        <v>73.74</v>
      </c>
      <c r="D57" s="69">
        <v>403.96</v>
      </c>
    </row>
    <row r="58" spans="1:4">
      <c r="A58" s="70" t="s">
        <v>345</v>
      </c>
      <c r="B58" s="22" t="s">
        <v>346</v>
      </c>
      <c r="C58" s="69">
        <v>221.22</v>
      </c>
      <c r="D58" s="69">
        <v>1602.96</v>
      </c>
    </row>
    <row r="59" spans="1:4">
      <c r="A59" s="70" t="s">
        <v>347</v>
      </c>
      <c r="B59" s="22" t="s">
        <v>342</v>
      </c>
      <c r="C59" s="69">
        <v>221.22</v>
      </c>
      <c r="D59" s="69">
        <v>1602.96</v>
      </c>
    </row>
    <row r="60" spans="1:4" ht="27.6">
      <c r="A60" s="68" t="s">
        <v>348</v>
      </c>
      <c r="B60" s="22" t="s">
        <v>344</v>
      </c>
      <c r="C60" s="69">
        <v>221.22</v>
      </c>
      <c r="D60" s="69">
        <v>1602.96</v>
      </c>
    </row>
    <row r="61" spans="1:4">
      <c r="A61" s="71" t="s">
        <v>349</v>
      </c>
      <c r="B61" s="22" t="s">
        <v>350</v>
      </c>
      <c r="C61" s="69">
        <v>76.41</v>
      </c>
      <c r="D61" s="69">
        <v>407.37</v>
      </c>
    </row>
    <row r="62" spans="1:4">
      <c r="A62" s="70" t="s">
        <v>351</v>
      </c>
      <c r="B62" s="22" t="s">
        <v>350</v>
      </c>
      <c r="C62" s="69">
        <v>221.22</v>
      </c>
      <c r="D62" s="69">
        <v>1282.37</v>
      </c>
    </row>
    <row r="63" spans="1:4">
      <c r="A63" s="70" t="s">
        <v>352</v>
      </c>
      <c r="B63" s="22" t="s">
        <v>353</v>
      </c>
      <c r="C63" s="69">
        <v>221.22</v>
      </c>
      <c r="D63" s="69">
        <v>1282.37</v>
      </c>
    </row>
    <row r="64" spans="1:4">
      <c r="A64" s="70" t="s">
        <v>354</v>
      </c>
      <c r="B64" s="22" t="s">
        <v>355</v>
      </c>
      <c r="C64" s="69">
        <v>221.22</v>
      </c>
      <c r="D64" s="69">
        <v>2244.16</v>
      </c>
    </row>
    <row r="65" spans="1:4">
      <c r="A65" s="71" t="s">
        <v>356</v>
      </c>
      <c r="B65" s="22" t="s">
        <v>357</v>
      </c>
      <c r="C65" s="69">
        <v>221.22</v>
      </c>
      <c r="D65" s="69">
        <v>961.78</v>
      </c>
    </row>
    <row r="66" spans="1:4">
      <c r="A66" s="70" t="s">
        <v>358</v>
      </c>
      <c r="B66" s="22" t="s">
        <v>359</v>
      </c>
      <c r="C66" s="69">
        <v>221.22</v>
      </c>
      <c r="D66" s="69">
        <v>1282.37</v>
      </c>
    </row>
    <row r="67" spans="1:4">
      <c r="A67" s="71" t="s">
        <v>360</v>
      </c>
      <c r="B67" s="22" t="s">
        <v>361</v>
      </c>
      <c r="C67" s="69">
        <v>221.22</v>
      </c>
      <c r="D67" s="69">
        <v>1602.96</v>
      </c>
    </row>
    <row r="68" spans="1:4">
      <c r="A68" s="70" t="s">
        <v>362</v>
      </c>
      <c r="B68" s="22" t="s">
        <v>363</v>
      </c>
      <c r="C68" s="69">
        <v>221.22</v>
      </c>
      <c r="D68" s="69">
        <v>961.78</v>
      </c>
    </row>
    <row r="69" spans="1:4">
      <c r="A69" s="70" t="s">
        <v>364</v>
      </c>
      <c r="B69" s="22" t="s">
        <v>365</v>
      </c>
      <c r="C69" s="69">
        <v>221.22</v>
      </c>
      <c r="D69" s="69">
        <v>1602.96</v>
      </c>
    </row>
    <row r="70" spans="1:4">
      <c r="A70" s="70" t="s">
        <v>366</v>
      </c>
      <c r="B70" s="22" t="s">
        <v>363</v>
      </c>
      <c r="C70" s="69">
        <v>442.44</v>
      </c>
      <c r="D70" s="69">
        <v>3847.13</v>
      </c>
    </row>
    <row r="71" spans="1:4">
      <c r="A71" s="70" t="s">
        <v>367</v>
      </c>
      <c r="B71" s="22" t="s">
        <v>211</v>
      </c>
      <c r="C71" s="69">
        <v>221.22</v>
      </c>
      <c r="D71" s="69">
        <v>1282.37</v>
      </c>
    </row>
    <row r="72" spans="1:4">
      <c r="A72" s="71" t="s">
        <v>368</v>
      </c>
      <c r="B72" s="22" t="s">
        <v>369</v>
      </c>
      <c r="C72" s="69">
        <v>18803.7</v>
      </c>
      <c r="D72" s="69">
        <v>0</v>
      </c>
    </row>
    <row r="73" spans="1:4">
      <c r="A73" s="71" t="s">
        <v>370</v>
      </c>
      <c r="B73" s="22" t="s">
        <v>371</v>
      </c>
      <c r="C73" s="69">
        <v>221.22</v>
      </c>
      <c r="D73" s="69">
        <v>965.23</v>
      </c>
    </row>
    <row r="74" spans="1:4">
      <c r="A74" s="71" t="s">
        <v>372</v>
      </c>
      <c r="B74" s="22" t="s">
        <v>373</v>
      </c>
      <c r="C74" s="69">
        <v>221.22</v>
      </c>
      <c r="D74" s="69">
        <v>1608.71</v>
      </c>
    </row>
    <row r="75" spans="1:4">
      <c r="A75" s="71" t="s">
        <v>374</v>
      </c>
      <c r="B75" s="22" t="s">
        <v>375</v>
      </c>
      <c r="C75" s="69">
        <v>221.22</v>
      </c>
      <c r="D75" s="69">
        <v>1928.49</v>
      </c>
    </row>
    <row r="76" spans="1:4">
      <c r="A76" s="71" t="s">
        <v>376</v>
      </c>
      <c r="B76" s="22" t="s">
        <v>377</v>
      </c>
      <c r="C76" s="69">
        <v>73.74</v>
      </c>
      <c r="D76" s="69">
        <v>405.4</v>
      </c>
    </row>
    <row r="77" spans="1:4">
      <c r="A77" s="71" t="s">
        <v>378</v>
      </c>
      <c r="B77" s="22" t="s">
        <v>379</v>
      </c>
      <c r="C77" s="69">
        <v>0</v>
      </c>
      <c r="D77" s="69">
        <v>0</v>
      </c>
    </row>
    <row r="78" spans="1:4">
      <c r="A78" s="71" t="s">
        <v>380</v>
      </c>
      <c r="B78" s="22" t="s">
        <v>381</v>
      </c>
      <c r="C78" s="69">
        <v>1106.1</v>
      </c>
      <c r="D78" s="69">
        <v>6434.85</v>
      </c>
    </row>
    <row r="79" spans="1:4">
      <c r="A79" s="71" t="s">
        <v>382</v>
      </c>
      <c r="B79" s="22" t="s">
        <v>383</v>
      </c>
      <c r="C79" s="69">
        <v>221.22</v>
      </c>
      <c r="D79" s="69">
        <v>1608.71</v>
      </c>
    </row>
    <row r="80" spans="1:4">
      <c r="A80" s="71" t="s">
        <v>384</v>
      </c>
      <c r="B80" s="22" t="s">
        <v>383</v>
      </c>
      <c r="C80" s="69">
        <v>221.22</v>
      </c>
      <c r="D80" s="69">
        <v>1608.71</v>
      </c>
    </row>
    <row r="81" spans="1:4">
      <c r="A81" s="71" t="s">
        <v>385</v>
      </c>
      <c r="B81" s="22" t="s">
        <v>214</v>
      </c>
      <c r="C81" s="69">
        <v>4866.84</v>
      </c>
      <c r="D81" s="69">
        <v>0</v>
      </c>
    </row>
    <row r="82" spans="1:4">
      <c r="A82" s="71" t="s">
        <v>386</v>
      </c>
      <c r="B82" s="22" t="s">
        <v>387</v>
      </c>
      <c r="C82" s="69">
        <v>221.22</v>
      </c>
      <c r="D82" s="69">
        <v>1286.97</v>
      </c>
    </row>
    <row r="83" spans="1:4">
      <c r="A83" s="71" t="s">
        <v>388</v>
      </c>
      <c r="B83" s="22" t="s">
        <v>389</v>
      </c>
      <c r="C83" s="69">
        <v>663.66</v>
      </c>
      <c r="D83" s="69">
        <v>5147.88</v>
      </c>
    </row>
    <row r="84" spans="1:4">
      <c r="A84" s="71" t="s">
        <v>390</v>
      </c>
      <c r="B84" s="22" t="s">
        <v>391</v>
      </c>
      <c r="C84" s="69">
        <v>442.44</v>
      </c>
      <c r="D84" s="69">
        <v>3535.56</v>
      </c>
    </row>
    <row r="85" spans="1:4">
      <c r="A85" s="71" t="s">
        <v>392</v>
      </c>
      <c r="B85" s="22" t="s">
        <v>393</v>
      </c>
      <c r="C85" s="69">
        <v>46.42</v>
      </c>
      <c r="D85" s="69">
        <v>408.71</v>
      </c>
    </row>
    <row r="86" spans="1:4">
      <c r="A86" s="71" t="s">
        <v>394</v>
      </c>
      <c r="B86" s="22" t="s">
        <v>395</v>
      </c>
      <c r="C86" s="69">
        <v>9291.24</v>
      </c>
      <c r="D86" s="69">
        <v>0</v>
      </c>
    </row>
    <row r="87" spans="1:4">
      <c r="A87" s="71" t="s">
        <v>396</v>
      </c>
      <c r="B87" s="22" t="s">
        <v>397</v>
      </c>
      <c r="C87" s="69">
        <v>442.44</v>
      </c>
      <c r="D87" s="69">
        <v>4499.8</v>
      </c>
    </row>
    <row r="88" spans="1:4">
      <c r="A88" s="71" t="s">
        <v>398</v>
      </c>
      <c r="B88" s="22" t="s">
        <v>399</v>
      </c>
      <c r="C88" s="69">
        <v>884.88</v>
      </c>
      <c r="D88" s="69">
        <v>6428.27</v>
      </c>
    </row>
    <row r="89" spans="1:4">
      <c r="A89" s="71" t="s">
        <v>400</v>
      </c>
      <c r="B89" s="22" t="s">
        <v>399</v>
      </c>
      <c r="C89" s="69">
        <v>221.22</v>
      </c>
      <c r="D89" s="69">
        <v>1928.49</v>
      </c>
    </row>
    <row r="90" spans="1:4">
      <c r="A90" s="71" t="s">
        <v>401</v>
      </c>
      <c r="B90" s="22" t="s">
        <v>402</v>
      </c>
      <c r="C90" s="69">
        <v>442.44</v>
      </c>
      <c r="D90" s="69">
        <v>3214.13</v>
      </c>
    </row>
    <row r="91" spans="1:4">
      <c r="A91" s="71" t="s">
        <v>403</v>
      </c>
      <c r="B91" s="22" t="s">
        <v>404</v>
      </c>
      <c r="C91" s="69">
        <v>221.22</v>
      </c>
      <c r="D91" s="69">
        <v>1607.07</v>
      </c>
    </row>
    <row r="92" spans="1:4">
      <c r="A92" s="71" t="s">
        <v>224</v>
      </c>
      <c r="B92" s="22" t="s">
        <v>223</v>
      </c>
      <c r="C92" s="69">
        <v>884.88</v>
      </c>
      <c r="D92" s="69">
        <v>7071.13</v>
      </c>
    </row>
    <row r="93" spans="1:4">
      <c r="A93" s="71" t="s">
        <v>405</v>
      </c>
      <c r="B93" s="22" t="s">
        <v>406</v>
      </c>
      <c r="C93" s="69">
        <v>221.22</v>
      </c>
      <c r="D93" s="69">
        <v>1285.66</v>
      </c>
    </row>
    <row r="94" spans="1:4">
      <c r="A94" s="71" t="s">
        <v>407</v>
      </c>
      <c r="B94" s="22" t="s">
        <v>408</v>
      </c>
      <c r="C94" s="69">
        <v>663.66</v>
      </c>
      <c r="D94" s="69">
        <v>4178.38</v>
      </c>
    </row>
    <row r="95" spans="1:4">
      <c r="A95" s="70" t="s">
        <v>409</v>
      </c>
      <c r="B95" s="22" t="s">
        <v>223</v>
      </c>
      <c r="C95" s="69">
        <v>221.22</v>
      </c>
      <c r="D95" s="69">
        <v>1607.07</v>
      </c>
    </row>
    <row r="96" spans="1:4">
      <c r="A96" s="70" t="s">
        <v>410</v>
      </c>
      <c r="B96" s="22" t="s">
        <v>411</v>
      </c>
      <c r="C96" s="69">
        <v>442.44</v>
      </c>
      <c r="D96" s="69">
        <v>3856.98</v>
      </c>
    </row>
    <row r="97" spans="1:4">
      <c r="A97" s="70" t="s">
        <v>412</v>
      </c>
      <c r="B97" s="22" t="s">
        <v>413</v>
      </c>
      <c r="C97" s="69">
        <v>442.44</v>
      </c>
      <c r="D97" s="69">
        <v>2263.11</v>
      </c>
    </row>
    <row r="98" spans="1:4">
      <c r="A98" s="70" t="s">
        <v>414</v>
      </c>
      <c r="B98" s="22" t="s">
        <v>415</v>
      </c>
      <c r="C98" s="69">
        <v>7742.7</v>
      </c>
      <c r="D98" s="69">
        <v>0</v>
      </c>
    </row>
    <row r="99" spans="1:4">
      <c r="A99" s="70" t="s">
        <v>416</v>
      </c>
      <c r="B99" s="22" t="s">
        <v>417</v>
      </c>
      <c r="C99" s="69">
        <v>1990.98</v>
      </c>
      <c r="D99" s="69">
        <v>13578.66</v>
      </c>
    </row>
    <row r="100" spans="1:4">
      <c r="A100" s="70" t="s">
        <v>418</v>
      </c>
      <c r="B100" s="22" t="s">
        <v>237</v>
      </c>
      <c r="C100" s="69">
        <v>221.22</v>
      </c>
      <c r="D100" s="69">
        <v>1616.5</v>
      </c>
    </row>
    <row r="101" spans="1:4">
      <c r="A101" s="75" t="s">
        <v>140</v>
      </c>
      <c r="B101" s="21"/>
      <c r="C101" s="76">
        <f>SUM(C3:C100)</f>
        <v>127475.04000000014</v>
      </c>
      <c r="D101" s="76">
        <f>SUM(D3:D100)</f>
        <v>256010.36999999985</v>
      </c>
    </row>
    <row r="103" spans="3:3">
      <c r="C103" s="77" t="s">
        <v>419</v>
      </c>
    </row>
  </sheetData>
  <pageMargins left="0.7" right="0.7" top="0.75" bottom="0.75" header="0.3" footer="0.3"/>
  <pageSetup paperSize="9" orientation="portrait"/>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C13"/>
  <sheetViews>
    <sheetView view="normal" workbookViewId="0">
      <selection pane="topLeft" activeCell="I14" sqref="I14"/>
    </sheetView>
  </sheetViews>
  <sheetFormatPr defaultRowHeight="14.4"/>
  <cols>
    <col min="1" max="1" width="17.84765625" customWidth="1"/>
    <col min="2" max="2" width="12.5703125" customWidth="1"/>
    <col min="3" max="3" width="15.7109375" customWidth="1"/>
  </cols>
  <sheetData>
    <row r="1" spans="1:1">
      <c r="A1" t="s">
        <v>433</v>
      </c>
    </row>
    <row r="2" spans="1:3">
      <c r="A2" s="78" t="s">
        <v>132</v>
      </c>
      <c r="B2" s="78" t="s">
        <v>133</v>
      </c>
      <c r="C2" s="78" t="s">
        <v>420</v>
      </c>
    </row>
    <row r="3" spans="1:3">
      <c r="A3" s="22" t="s">
        <v>421</v>
      </c>
      <c r="B3" s="22" t="s">
        <v>315</v>
      </c>
      <c r="C3" s="43">
        <v>450</v>
      </c>
    </row>
    <row r="4" spans="1:3" ht="27.6">
      <c r="A4" s="79" t="s">
        <v>422</v>
      </c>
      <c r="B4" s="80" t="s">
        <v>423</v>
      </c>
      <c r="C4" s="81">
        <v>450</v>
      </c>
    </row>
    <row r="5" spans="1:3" ht="27.6">
      <c r="A5" s="82" t="s">
        <v>424</v>
      </c>
      <c r="B5" s="80" t="s">
        <v>338</v>
      </c>
      <c r="C5" s="81">
        <v>450</v>
      </c>
    </row>
    <row r="6" spans="1:3">
      <c r="A6" s="83" t="s">
        <v>425</v>
      </c>
      <c r="B6" s="80" t="s">
        <v>211</v>
      </c>
      <c r="C6" s="81">
        <v>450</v>
      </c>
    </row>
    <row r="7" spans="1:3">
      <c r="A7" s="82" t="s">
        <v>203</v>
      </c>
      <c r="B7" s="22" t="s">
        <v>205</v>
      </c>
      <c r="C7" s="84">
        <v>300</v>
      </c>
    </row>
    <row r="8" spans="1:3" ht="27.6">
      <c r="A8" s="82" t="s">
        <v>426</v>
      </c>
      <c r="B8" s="22" t="s">
        <v>427</v>
      </c>
      <c r="C8" s="84">
        <v>450</v>
      </c>
    </row>
    <row r="9" spans="1:3">
      <c r="A9" s="22" t="s">
        <v>428</v>
      </c>
      <c r="B9" s="22" t="s">
        <v>429</v>
      </c>
      <c r="C9" s="43">
        <v>454.14</v>
      </c>
    </row>
    <row r="10" spans="1:3">
      <c r="A10" s="82" t="s">
        <v>430</v>
      </c>
      <c r="B10" s="22" t="s">
        <v>431</v>
      </c>
      <c r="C10" s="84">
        <v>450</v>
      </c>
    </row>
    <row r="11" spans="1:3">
      <c r="A11" s="22" t="s">
        <v>392</v>
      </c>
      <c r="B11" s="22" t="s">
        <v>393</v>
      </c>
      <c r="C11" s="43">
        <v>451.48</v>
      </c>
    </row>
    <row r="12" spans="1:3">
      <c r="A12" s="82" t="s">
        <v>432</v>
      </c>
      <c r="B12" s="22" t="s">
        <v>397</v>
      </c>
      <c r="C12" s="84">
        <v>450</v>
      </c>
    </row>
    <row r="13" spans="1:3">
      <c r="A13" s="20" t="s">
        <v>140</v>
      </c>
      <c r="B13" s="20"/>
      <c r="C13" s="85">
        <f>SUM(C3:C12)</f>
        <v>4355.62</v>
      </c>
    </row>
  </sheetData>
  <pageMargins left="0.7" right="0.7" top="0.75" bottom="0.75" header="0.3" footer="0.3"/>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F24"/>
  <sheetViews>
    <sheetView view="normal" workbookViewId="0">
      <selection pane="topLeft" activeCell="G7" sqref="G7"/>
    </sheetView>
  </sheetViews>
  <sheetFormatPr defaultRowHeight="14.4"/>
  <sheetData>
    <row r="1" spans="1:6" ht="15" thickBot="1">
      <c r="A1" s="98" t="s">
        <v>456</v>
      </c>
      <c r="B1" s="98"/>
      <c r="C1" s="98"/>
      <c r="D1" s="98"/>
      <c r="E1" s="98"/>
      <c r="F1" s="98"/>
    </row>
    <row r="2" spans="1:3" ht="24">
      <c r="A2" s="86" t="s">
        <v>132</v>
      </c>
      <c r="B2" s="87" t="s">
        <v>434</v>
      </c>
      <c r="C2" s="86" t="s">
        <v>435</v>
      </c>
    </row>
    <row r="3" spans="1:3">
      <c r="A3" s="88" t="s">
        <v>436</v>
      </c>
      <c r="B3" s="89">
        <v>45510</v>
      </c>
      <c r="C3" s="90">
        <v>550</v>
      </c>
    </row>
    <row r="4" spans="1:3">
      <c r="A4" s="88" t="s">
        <v>437</v>
      </c>
      <c r="B4" s="89">
        <v>45510</v>
      </c>
      <c r="C4" s="90">
        <v>550</v>
      </c>
    </row>
    <row r="5" spans="1:3">
      <c r="A5" s="88" t="s">
        <v>438</v>
      </c>
      <c r="B5" s="89">
        <v>45510</v>
      </c>
      <c r="C5" s="91">
        <v>550</v>
      </c>
    </row>
    <row r="6" spans="1:3">
      <c r="A6" s="88" t="s">
        <v>439</v>
      </c>
      <c r="B6" s="89">
        <v>45510</v>
      </c>
      <c r="C6" s="91">
        <v>550</v>
      </c>
    </row>
    <row r="7" spans="1:3">
      <c r="A7" s="88" t="s">
        <v>440</v>
      </c>
      <c r="B7" s="89">
        <v>45566</v>
      </c>
      <c r="C7" s="91">
        <v>550</v>
      </c>
    </row>
    <row r="8" spans="1:3">
      <c r="A8" s="88" t="s">
        <v>441</v>
      </c>
      <c r="B8" s="89">
        <v>45644</v>
      </c>
      <c r="C8" s="91">
        <v>550</v>
      </c>
    </row>
    <row r="9" spans="1:3">
      <c r="A9" s="88" t="s">
        <v>442</v>
      </c>
      <c r="B9" s="89">
        <v>45679</v>
      </c>
      <c r="C9" s="91">
        <v>550</v>
      </c>
    </row>
    <row r="10" spans="1:3">
      <c r="A10" s="88" t="s">
        <v>443</v>
      </c>
      <c r="B10" s="89">
        <v>45582</v>
      </c>
      <c r="C10" s="91">
        <v>550</v>
      </c>
    </row>
    <row r="11" spans="1:3">
      <c r="A11" s="88" t="s">
        <v>444</v>
      </c>
      <c r="B11" s="89">
        <v>45677</v>
      </c>
      <c r="C11" s="91">
        <v>550</v>
      </c>
    </row>
    <row r="12" spans="1:3">
      <c r="A12" s="88" t="s">
        <v>445</v>
      </c>
      <c r="B12" s="89">
        <v>45677</v>
      </c>
      <c r="C12" s="91">
        <v>550</v>
      </c>
    </row>
    <row r="13" spans="1:3">
      <c r="A13" s="88" t="s">
        <v>446</v>
      </c>
      <c r="B13" s="89">
        <v>45677</v>
      </c>
      <c r="C13" s="91">
        <v>550</v>
      </c>
    </row>
    <row r="14" spans="1:3">
      <c r="A14" s="88" t="s">
        <v>447</v>
      </c>
      <c r="B14" s="89">
        <v>45677</v>
      </c>
      <c r="C14" s="91">
        <v>550</v>
      </c>
    </row>
    <row r="15" spans="1:3">
      <c r="A15" s="88" t="s">
        <v>448</v>
      </c>
      <c r="B15" s="89">
        <v>45677</v>
      </c>
      <c r="C15" s="91">
        <v>550</v>
      </c>
    </row>
    <row r="16" spans="1:3">
      <c r="A16" s="88" t="s">
        <v>449</v>
      </c>
      <c r="B16" s="89">
        <v>45679</v>
      </c>
      <c r="C16" s="91">
        <v>550</v>
      </c>
    </row>
    <row r="17" spans="1:3">
      <c r="A17" s="88" t="s">
        <v>450</v>
      </c>
      <c r="B17" s="89">
        <v>45679</v>
      </c>
      <c r="C17" s="91">
        <v>550</v>
      </c>
    </row>
    <row r="18" spans="1:3">
      <c r="A18" s="88" t="s">
        <v>451</v>
      </c>
      <c r="B18" s="89">
        <v>45688</v>
      </c>
      <c r="C18" s="91">
        <v>550</v>
      </c>
    </row>
    <row r="19" spans="1:3">
      <c r="A19" s="92" t="s">
        <v>452</v>
      </c>
      <c r="B19" s="93">
        <v>45688</v>
      </c>
      <c r="C19" s="91">
        <v>550</v>
      </c>
    </row>
    <row r="20" spans="1:3">
      <c r="A20" s="88" t="s">
        <v>453</v>
      </c>
      <c r="B20" s="89">
        <v>45705</v>
      </c>
      <c r="C20" s="91">
        <v>550</v>
      </c>
    </row>
    <row r="21" spans="1:3">
      <c r="A21" s="88" t="s">
        <v>454</v>
      </c>
      <c r="B21" s="89">
        <v>45699</v>
      </c>
      <c r="C21" s="91">
        <v>550</v>
      </c>
    </row>
    <row r="22" spans="1:3">
      <c r="A22" s="88" t="s">
        <v>455</v>
      </c>
      <c r="B22" s="89">
        <v>45705</v>
      </c>
      <c r="C22" s="94">
        <v>550</v>
      </c>
    </row>
    <row r="23" spans="1:3">
      <c r="A23" s="88" t="s">
        <v>224</v>
      </c>
      <c r="B23" s="89">
        <v>45737</v>
      </c>
      <c r="C23" s="94">
        <v>4500</v>
      </c>
    </row>
    <row r="24" spans="1:3">
      <c r="A24" s="95" t="s">
        <v>33</v>
      </c>
      <c r="B24" s="96"/>
      <c r="C24" s="97">
        <f>SUM(C3:C23)</f>
        <v>15500</v>
      </c>
    </row>
  </sheetData>
  <pageMargins left="0.7" right="0.7" top="0.75" bottom="0.75" header="0.3" footer="0.3"/>
  <headerFooter scaleWithDoc="1" alignWithMargins="0" differentFirst="0" differentOddEven="0"/>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K55"/>
  <sheetViews>
    <sheetView topLeftCell="A1" view="normal" workbookViewId="0">
      <pane ySplit="1" topLeftCell="A45" activePane="bottomLeft" state="frozen"/>
      <selection pane="bottomLeft" activeCell="K16" sqref="K16"/>
    </sheetView>
  </sheetViews>
  <sheetFormatPr defaultRowHeight="14.4"/>
  <cols>
    <col min="1" max="1" width="14.7109375" style="18" customWidth="1"/>
    <col min="2" max="2" width="14.84765625" customWidth="1"/>
    <col min="3" max="3" width="12.7109375" style="2" bestFit="1" customWidth="1"/>
    <col min="4" max="4" width="17" style="2" customWidth="1"/>
    <col min="5" max="5" width="12" style="5" customWidth="1"/>
    <col min="6" max="6" width="15.140625" customWidth="1"/>
    <col min="7" max="7" width="12.7109375" customWidth="1"/>
    <col min="8" max="8" width="15.5703125" customWidth="1"/>
    <col min="9" max="9" width="14.140625" customWidth="1"/>
    <col min="10" max="10" width="13.7109375" customWidth="1"/>
    <col min="11" max="11" width="43.27734375" customWidth="1"/>
    <col min="12" max="12" width="13.7109375" customWidth="1"/>
    <col min="13" max="13" width="12.5703125" customWidth="1"/>
    <col min="14" max="14" width="51.7109375" customWidth="1"/>
  </cols>
  <sheetData>
    <row r="1" spans="1:11" ht="72">
      <c r="A1" s="158" t="s">
        <v>35</v>
      </c>
      <c r="B1" s="159" t="s">
        <v>40</v>
      </c>
      <c r="C1" s="159" t="s">
        <v>41</v>
      </c>
      <c r="D1" s="159" t="s">
        <v>26</v>
      </c>
      <c r="E1" s="160" t="s">
        <v>42</v>
      </c>
      <c r="F1" s="159" t="s">
        <v>575</v>
      </c>
      <c r="G1" s="160" t="s">
        <v>168</v>
      </c>
      <c r="H1" s="160" t="s">
        <v>458</v>
      </c>
      <c r="I1" s="160" t="s">
        <v>459</v>
      </c>
      <c r="J1" s="160" t="s">
        <v>460</v>
      </c>
      <c r="K1" s="161" t="s">
        <v>574</v>
      </c>
    </row>
    <row r="2" spans="1:11" ht="28.8">
      <c r="A2" s="102" t="s">
        <v>103</v>
      </c>
      <c r="B2" s="103" t="s">
        <v>104</v>
      </c>
      <c r="C2" s="104">
        <v>41520</v>
      </c>
      <c r="D2" s="103" t="s">
        <v>105</v>
      </c>
      <c r="E2" s="105">
        <v>78096.19</v>
      </c>
      <c r="F2" s="103" t="s">
        <v>95</v>
      </c>
      <c r="G2" s="105">
        <v>25.44</v>
      </c>
      <c r="H2" s="105"/>
      <c r="I2" s="105">
        <v>25.44</v>
      </c>
      <c r="J2" s="105">
        <v>0</v>
      </c>
      <c r="K2" s="101"/>
    </row>
    <row r="3" spans="1:11" ht="28.8">
      <c r="A3" s="102" t="s">
        <v>103</v>
      </c>
      <c r="B3" s="103" t="s">
        <v>104</v>
      </c>
      <c r="C3" s="104">
        <v>41520</v>
      </c>
      <c r="D3" s="103" t="s">
        <v>105</v>
      </c>
      <c r="E3" s="105">
        <v>36500</v>
      </c>
      <c r="F3" s="103" t="s">
        <v>106</v>
      </c>
      <c r="G3" s="105">
        <v>1153.13</v>
      </c>
      <c r="H3" s="105"/>
      <c r="I3" s="105">
        <v>1155.74</v>
      </c>
      <c r="J3" s="105">
        <v>0</v>
      </c>
      <c r="K3" s="101"/>
    </row>
    <row r="4" spans="1:11" ht="28.8">
      <c r="A4" s="102" t="s">
        <v>103</v>
      </c>
      <c r="B4" s="103" t="s">
        <v>104</v>
      </c>
      <c r="C4" s="104">
        <v>41520</v>
      </c>
      <c r="D4" s="103" t="s">
        <v>105</v>
      </c>
      <c r="E4" s="105">
        <v>30740.67</v>
      </c>
      <c r="F4" s="103" t="s">
        <v>81</v>
      </c>
      <c r="G4" s="105">
        <v>33727.14</v>
      </c>
      <c r="H4" s="105"/>
      <c r="I4" s="105">
        <v>33803.98</v>
      </c>
      <c r="J4" s="105">
        <v>0</v>
      </c>
      <c r="K4" s="101"/>
    </row>
    <row r="5" spans="1:11" ht="43.2">
      <c r="A5" s="102" t="s">
        <v>80</v>
      </c>
      <c r="B5" s="103" t="s">
        <v>97</v>
      </c>
      <c r="C5" s="104">
        <v>42885</v>
      </c>
      <c r="D5" s="103" t="s">
        <v>98</v>
      </c>
      <c r="E5" s="105">
        <v>44095.72</v>
      </c>
      <c r="F5" s="103" t="s">
        <v>88</v>
      </c>
      <c r="G5" s="105">
        <v>5312.39</v>
      </c>
      <c r="H5" s="105"/>
      <c r="I5" s="105">
        <v>5317.59</v>
      </c>
      <c r="J5" s="105">
        <v>0</v>
      </c>
      <c r="K5" s="101"/>
    </row>
    <row r="6" spans="1:11" ht="28.8">
      <c r="A6" s="102" t="s">
        <v>51</v>
      </c>
      <c r="B6" s="103" t="s">
        <v>52</v>
      </c>
      <c r="C6" s="104">
        <v>38175</v>
      </c>
      <c r="D6" s="103" t="s">
        <v>53</v>
      </c>
      <c r="E6" s="105">
        <v>55697.4</v>
      </c>
      <c r="F6" s="103" t="s">
        <v>44</v>
      </c>
      <c r="G6" s="105">
        <v>44753.2</v>
      </c>
      <c r="H6" s="105"/>
      <c r="I6" s="105">
        <v>45333.21</v>
      </c>
      <c r="J6" s="105">
        <v>0</v>
      </c>
      <c r="K6" s="101"/>
    </row>
    <row r="7" spans="1:11" ht="28.8">
      <c r="A7" s="102" t="s">
        <v>51</v>
      </c>
      <c r="B7" s="103" t="s">
        <v>52</v>
      </c>
      <c r="C7" s="104">
        <v>38175</v>
      </c>
      <c r="D7" s="103" t="s">
        <v>53</v>
      </c>
      <c r="E7" s="105">
        <v>118820</v>
      </c>
      <c r="F7" s="103" t="s">
        <v>44</v>
      </c>
      <c r="G7" s="105">
        <v>128521.37</v>
      </c>
      <c r="H7" s="105"/>
      <c r="I7" s="105">
        <v>130187.93</v>
      </c>
      <c r="J7" s="105">
        <v>0</v>
      </c>
      <c r="K7" s="101"/>
    </row>
    <row r="8" spans="1:11" ht="28.8">
      <c r="A8" s="102" t="s">
        <v>51</v>
      </c>
      <c r="B8" s="103" t="s">
        <v>52</v>
      </c>
      <c r="C8" s="104">
        <v>38175</v>
      </c>
      <c r="D8" s="103" t="s">
        <v>53</v>
      </c>
      <c r="E8" s="105">
        <v>81558</v>
      </c>
      <c r="F8" s="103" t="s">
        <v>44</v>
      </c>
      <c r="G8" s="105">
        <v>88055.51</v>
      </c>
      <c r="H8" s="105"/>
      <c r="I8" s="105">
        <v>90000</v>
      </c>
      <c r="J8" s="105">
        <v>0</v>
      </c>
      <c r="K8" s="101"/>
    </row>
    <row r="9" spans="1:11" ht="28.8">
      <c r="A9" s="102" t="s">
        <v>63</v>
      </c>
      <c r="B9" s="103" t="s">
        <v>64</v>
      </c>
      <c r="C9" s="104">
        <v>43152</v>
      </c>
      <c r="D9" s="103" t="s">
        <v>65</v>
      </c>
      <c r="E9" s="105">
        <v>450000</v>
      </c>
      <c r="F9" s="103" t="s">
        <v>44</v>
      </c>
      <c r="G9" s="105">
        <v>485785.92</v>
      </c>
      <c r="H9" s="105"/>
      <c r="I9" s="105">
        <v>496315.27</v>
      </c>
      <c r="J9" s="105">
        <v>0</v>
      </c>
      <c r="K9" s="101"/>
    </row>
    <row r="10" spans="1:11" ht="28.8">
      <c r="A10" s="102" t="s">
        <v>63</v>
      </c>
      <c r="B10" s="103" t="s">
        <v>64</v>
      </c>
      <c r="C10" s="104">
        <v>43152</v>
      </c>
      <c r="D10" s="103" t="s">
        <v>65</v>
      </c>
      <c r="E10" s="105">
        <v>225000</v>
      </c>
      <c r="F10" s="103" t="s">
        <v>44</v>
      </c>
      <c r="G10" s="105">
        <v>242290.42</v>
      </c>
      <c r="H10" s="105"/>
      <c r="I10" s="105">
        <v>257512.19</v>
      </c>
      <c r="J10" s="105">
        <v>0</v>
      </c>
      <c r="K10" s="101"/>
    </row>
    <row r="11" spans="1:11" ht="28.8">
      <c r="A11" s="102" t="s">
        <v>48</v>
      </c>
      <c r="B11" s="103" t="s">
        <v>49</v>
      </c>
      <c r="C11" s="104">
        <v>41505</v>
      </c>
      <c r="D11" s="103" t="s">
        <v>50</v>
      </c>
      <c r="E11" s="105">
        <v>19247.5</v>
      </c>
      <c r="F11" s="103" t="s">
        <v>44</v>
      </c>
      <c r="G11" s="105">
        <v>21236.1</v>
      </c>
      <c r="H11" s="105"/>
      <c r="I11" s="105">
        <v>22254.12</v>
      </c>
      <c r="J11" s="105">
        <v>0</v>
      </c>
      <c r="K11" s="101"/>
    </row>
    <row r="12" spans="1:11" ht="28.8">
      <c r="A12" s="102" t="s">
        <v>83</v>
      </c>
      <c r="B12" s="103" t="s">
        <v>84</v>
      </c>
      <c r="C12" s="104">
        <v>42032</v>
      </c>
      <c r="D12" s="103" t="s">
        <v>85</v>
      </c>
      <c r="E12" s="105">
        <v>31981</v>
      </c>
      <c r="F12" s="103" t="s">
        <v>79</v>
      </c>
      <c r="G12" s="105">
        <v>10815.5</v>
      </c>
      <c r="H12" s="105"/>
      <c r="I12" s="105">
        <v>8031.16</v>
      </c>
      <c r="J12" s="105">
        <v>3196.73</v>
      </c>
      <c r="K12" s="157">
        <v>3196.73</v>
      </c>
    </row>
    <row r="13" spans="1:11" ht="28.8">
      <c r="A13" s="102" t="s">
        <v>63</v>
      </c>
      <c r="B13" s="103" t="s">
        <v>64</v>
      </c>
      <c r="C13" s="104">
        <v>43152</v>
      </c>
      <c r="D13" s="103" t="s">
        <v>65</v>
      </c>
      <c r="E13" s="105">
        <v>225000</v>
      </c>
      <c r="F13" s="103" t="s">
        <v>44</v>
      </c>
      <c r="G13" s="105">
        <v>242186.2</v>
      </c>
      <c r="H13" s="105"/>
      <c r="I13" s="105">
        <v>253684.43</v>
      </c>
      <c r="J13" s="105">
        <v>0</v>
      </c>
      <c r="K13" s="101"/>
    </row>
    <row r="14" spans="1:11" ht="28.8">
      <c r="A14" s="102" t="s">
        <v>51</v>
      </c>
      <c r="B14" s="103" t="s">
        <v>52</v>
      </c>
      <c r="C14" s="104">
        <v>38175</v>
      </c>
      <c r="D14" s="103" t="s">
        <v>53</v>
      </c>
      <c r="E14" s="105">
        <v>37133</v>
      </c>
      <c r="F14" s="103" t="s">
        <v>44</v>
      </c>
      <c r="G14" s="105">
        <v>39968.8</v>
      </c>
      <c r="H14" s="105"/>
      <c r="I14" s="105">
        <v>41871.45</v>
      </c>
      <c r="J14" s="105">
        <v>0</v>
      </c>
      <c r="K14" s="101"/>
    </row>
    <row r="15" spans="1:11" ht="28.8">
      <c r="A15" s="102" t="s">
        <v>51</v>
      </c>
      <c r="B15" s="103" t="s">
        <v>52</v>
      </c>
      <c r="C15" s="104">
        <v>38175</v>
      </c>
      <c r="D15" s="103" t="s">
        <v>53</v>
      </c>
      <c r="E15" s="105">
        <v>3417</v>
      </c>
      <c r="F15" s="103" t="s">
        <v>44</v>
      </c>
      <c r="G15" s="105">
        <v>3677.47</v>
      </c>
      <c r="H15" s="105"/>
      <c r="I15" s="105">
        <v>3848.34</v>
      </c>
      <c r="J15" s="105">
        <v>0</v>
      </c>
      <c r="K15" s="101"/>
    </row>
    <row r="16" spans="1:11" ht="28.8">
      <c r="A16" s="102" t="s">
        <v>66</v>
      </c>
      <c r="B16" s="103" t="s">
        <v>67</v>
      </c>
      <c r="C16" s="104">
        <v>43559</v>
      </c>
      <c r="D16" s="103" t="s">
        <v>68</v>
      </c>
      <c r="E16" s="105">
        <v>17082.09</v>
      </c>
      <c r="F16" s="103" t="s">
        <v>44</v>
      </c>
      <c r="G16" s="105">
        <v>18383.19</v>
      </c>
      <c r="H16" s="105">
        <v>500.03</v>
      </c>
      <c r="I16" s="105">
        <v>18480.08</v>
      </c>
      <c r="J16" s="105">
        <v>4261.17</v>
      </c>
      <c r="K16" s="157"/>
    </row>
    <row r="17" spans="1:11" ht="43.2">
      <c r="A17" s="102" t="s">
        <v>66</v>
      </c>
      <c r="B17" s="103" t="s">
        <v>67</v>
      </c>
      <c r="C17" s="104">
        <v>43559</v>
      </c>
      <c r="D17" s="103" t="s">
        <v>68</v>
      </c>
      <c r="E17" s="105">
        <v>3956</v>
      </c>
      <c r="F17" s="103" t="s">
        <v>88</v>
      </c>
      <c r="G17" s="105">
        <v>4257.32</v>
      </c>
      <c r="H17" s="105"/>
      <c r="I17" s="105">
        <v>2078.14</v>
      </c>
      <c r="J17" s="105">
        <v>2268.87</v>
      </c>
      <c r="K17" s="101"/>
    </row>
    <row r="18" spans="1:11" ht="28.8">
      <c r="A18" s="102" t="s">
        <v>54</v>
      </c>
      <c r="B18" s="103" t="s">
        <v>55</v>
      </c>
      <c r="C18" s="104">
        <v>40876</v>
      </c>
      <c r="D18" s="103" t="s">
        <v>56</v>
      </c>
      <c r="E18" s="105">
        <v>50181.82</v>
      </c>
      <c r="F18" s="103" t="s">
        <v>44</v>
      </c>
      <c r="G18" s="105">
        <v>55108.57</v>
      </c>
      <c r="H18" s="105"/>
      <c r="I18" s="105"/>
      <c r="J18" s="105">
        <v>57864.71</v>
      </c>
      <c r="K18" s="101"/>
    </row>
    <row r="19" spans="1:11" ht="43.2">
      <c r="A19" s="102" t="s">
        <v>76</v>
      </c>
      <c r="B19" s="103" t="s">
        <v>77</v>
      </c>
      <c r="C19" s="104">
        <v>41557</v>
      </c>
      <c r="D19" s="103" t="s">
        <v>78</v>
      </c>
      <c r="E19" s="105">
        <v>62782.75</v>
      </c>
      <c r="F19" s="103" t="s">
        <v>79</v>
      </c>
      <c r="G19" s="105">
        <v>67557</v>
      </c>
      <c r="H19" s="105"/>
      <c r="I19" s="105">
        <v>4010.22</v>
      </c>
      <c r="J19" s="105">
        <v>66916.85</v>
      </c>
      <c r="K19" s="157">
        <v>66916.85</v>
      </c>
    </row>
    <row r="20" spans="1:11" ht="43.2">
      <c r="A20" s="102" t="s">
        <v>71</v>
      </c>
      <c r="B20" s="103" t="s">
        <v>72</v>
      </c>
      <c r="C20" s="104">
        <v>41676</v>
      </c>
      <c r="D20" s="103" t="s">
        <v>73</v>
      </c>
      <c r="E20" s="105">
        <v>2042.64</v>
      </c>
      <c r="F20" s="103" t="s">
        <v>70</v>
      </c>
      <c r="G20" s="105">
        <v>12333.91</v>
      </c>
      <c r="H20" s="105"/>
      <c r="I20" s="105"/>
      <c r="J20" s="105">
        <v>12950.77</v>
      </c>
      <c r="K20" s="101"/>
    </row>
    <row r="21" spans="1:11" ht="28.8">
      <c r="A21" s="102" t="s">
        <v>57</v>
      </c>
      <c r="B21" s="103" t="s">
        <v>58</v>
      </c>
      <c r="C21" s="104">
        <v>41551</v>
      </c>
      <c r="D21" s="103" t="s">
        <v>59</v>
      </c>
      <c r="E21" s="105">
        <v>3200.23</v>
      </c>
      <c r="F21" s="103" t="s">
        <v>44</v>
      </c>
      <c r="G21" s="105">
        <v>3506.6</v>
      </c>
      <c r="H21" s="105"/>
      <c r="I21" s="105"/>
      <c r="J21" s="105">
        <v>3681.97</v>
      </c>
      <c r="K21" s="101"/>
    </row>
    <row r="22" spans="1:11" ht="43.2">
      <c r="A22" s="102" t="s">
        <v>74</v>
      </c>
      <c r="B22" s="103" t="s">
        <v>461</v>
      </c>
      <c r="C22" s="104">
        <v>43560</v>
      </c>
      <c r="D22" s="103" t="s">
        <v>75</v>
      </c>
      <c r="E22" s="105">
        <v>17552.24</v>
      </c>
      <c r="F22" s="103" t="s">
        <v>70</v>
      </c>
      <c r="G22" s="105">
        <v>18881.78</v>
      </c>
      <c r="H22" s="105"/>
      <c r="I22" s="105"/>
      <c r="J22" s="105">
        <v>19826.11</v>
      </c>
      <c r="K22" s="101"/>
    </row>
    <row r="23" spans="1:11" ht="28.8">
      <c r="A23" s="102" t="s">
        <v>57</v>
      </c>
      <c r="B23" s="103" t="s">
        <v>58</v>
      </c>
      <c r="C23" s="104">
        <v>41551</v>
      </c>
      <c r="D23" s="103" t="s">
        <v>59</v>
      </c>
      <c r="E23" s="105">
        <v>12041.26</v>
      </c>
      <c r="F23" s="103" t="s">
        <v>44</v>
      </c>
      <c r="G23" s="105">
        <v>13177.47</v>
      </c>
      <c r="H23" s="105"/>
      <c r="I23" s="105"/>
      <c r="J23" s="105">
        <v>13836.51</v>
      </c>
      <c r="K23" s="101"/>
    </row>
    <row r="24" spans="1:11" ht="28.8">
      <c r="A24" s="102" t="s">
        <v>57</v>
      </c>
      <c r="B24" s="103" t="s">
        <v>58</v>
      </c>
      <c r="C24" s="104">
        <v>41551</v>
      </c>
      <c r="D24" s="103" t="s">
        <v>59</v>
      </c>
      <c r="E24" s="105">
        <v>24990</v>
      </c>
      <c r="F24" s="103" t="s">
        <v>44</v>
      </c>
      <c r="G24" s="105">
        <v>27315.05</v>
      </c>
      <c r="H24" s="105"/>
      <c r="I24" s="105"/>
      <c r="J24" s="105">
        <v>28681.15</v>
      </c>
      <c r="K24" s="101"/>
    </row>
    <row r="25" spans="1:11" ht="28.8">
      <c r="A25" s="102" t="s">
        <v>57</v>
      </c>
      <c r="B25" s="103" t="s">
        <v>58</v>
      </c>
      <c r="C25" s="104">
        <v>41551</v>
      </c>
      <c r="D25" s="103" t="s">
        <v>59</v>
      </c>
      <c r="E25" s="105">
        <v>9768.51</v>
      </c>
      <c r="F25" s="103" t="s">
        <v>44</v>
      </c>
      <c r="G25" s="105">
        <v>10647.19</v>
      </c>
      <c r="H25" s="105"/>
      <c r="I25" s="105"/>
      <c r="J25" s="105">
        <v>11179.68</v>
      </c>
      <c r="K25" s="101"/>
    </row>
    <row r="26" spans="1:11" ht="28.8">
      <c r="A26" s="102" t="s">
        <v>103</v>
      </c>
      <c r="B26" s="103" t="s">
        <v>107</v>
      </c>
      <c r="C26" s="104">
        <v>41733</v>
      </c>
      <c r="D26" s="103" t="s">
        <v>108</v>
      </c>
      <c r="E26" s="105">
        <v>79818.89</v>
      </c>
      <c r="F26" s="103" t="s">
        <v>109</v>
      </c>
      <c r="G26" s="105">
        <v>86953.21</v>
      </c>
      <c r="H26" s="105"/>
      <c r="I26" s="105">
        <v>87151.33</v>
      </c>
      <c r="J26" s="105">
        <v>0</v>
      </c>
      <c r="K26" s="101"/>
    </row>
    <row r="27" spans="1:11" ht="28.8">
      <c r="A27" s="102" t="s">
        <v>60</v>
      </c>
      <c r="B27" s="103" t="s">
        <v>61</v>
      </c>
      <c r="C27" s="104">
        <v>41758</v>
      </c>
      <c r="D27" s="103" t="s">
        <v>62</v>
      </c>
      <c r="E27" s="105">
        <v>95995</v>
      </c>
      <c r="F27" s="103" t="s">
        <v>44</v>
      </c>
      <c r="G27" s="105">
        <v>103821.04</v>
      </c>
      <c r="H27" s="105"/>
      <c r="I27" s="105"/>
      <c r="J27" s="105">
        <v>109013.41</v>
      </c>
      <c r="K27" s="101"/>
    </row>
    <row r="28" spans="1:11" ht="43.2">
      <c r="A28" s="102" t="s">
        <v>113</v>
      </c>
      <c r="B28" s="103" t="s">
        <v>114</v>
      </c>
      <c r="C28" s="104">
        <v>44054</v>
      </c>
      <c r="D28" s="103" t="s">
        <v>115</v>
      </c>
      <c r="E28" s="105">
        <v>76151.52</v>
      </c>
      <c r="F28" s="103" t="s">
        <v>70</v>
      </c>
      <c r="G28" s="105">
        <v>81774.1</v>
      </c>
      <c r="H28" s="105"/>
      <c r="I28" s="105"/>
      <c r="J28" s="105">
        <v>85863.85</v>
      </c>
      <c r="K28" s="101"/>
    </row>
    <row r="29" spans="1:11" ht="28.8">
      <c r="A29" s="102" t="s">
        <v>48</v>
      </c>
      <c r="B29" s="103" t="s">
        <v>99</v>
      </c>
      <c r="C29" s="104" t="s">
        <v>100</v>
      </c>
      <c r="D29" s="103" t="s">
        <v>101</v>
      </c>
      <c r="E29" s="105">
        <v>333925.87</v>
      </c>
      <c r="F29" s="103" t="s">
        <v>102</v>
      </c>
      <c r="G29" s="105">
        <v>339974.5</v>
      </c>
      <c r="H29" s="105"/>
      <c r="I29" s="105"/>
      <c r="J29" s="105">
        <v>355571.81</v>
      </c>
      <c r="K29" s="101"/>
    </row>
    <row r="30" spans="1:11" ht="43.2">
      <c r="A30" s="102" t="s">
        <v>48</v>
      </c>
      <c r="B30" s="103" t="s">
        <v>99</v>
      </c>
      <c r="C30" s="104" t="s">
        <v>100</v>
      </c>
      <c r="D30" s="103" t="s">
        <v>101</v>
      </c>
      <c r="E30" s="105">
        <v>52176</v>
      </c>
      <c r="F30" s="103" t="s">
        <v>88</v>
      </c>
      <c r="G30" s="105">
        <v>37089.27</v>
      </c>
      <c r="H30" s="105"/>
      <c r="I30" s="105">
        <v>3168.54</v>
      </c>
      <c r="J30" s="105">
        <v>35437.6</v>
      </c>
      <c r="K30" s="101"/>
    </row>
    <row r="31" spans="1:11" ht="28.8">
      <c r="A31" s="102" t="s">
        <v>71</v>
      </c>
      <c r="B31" s="103" t="s">
        <v>93</v>
      </c>
      <c r="C31" s="104">
        <v>41676</v>
      </c>
      <c r="D31" s="103" t="s">
        <v>94</v>
      </c>
      <c r="E31" s="105">
        <v>96795</v>
      </c>
      <c r="F31" s="103" t="s">
        <v>95</v>
      </c>
      <c r="G31" s="105">
        <v>28303.15</v>
      </c>
      <c r="H31" s="105"/>
      <c r="I31" s="105">
        <v>1800</v>
      </c>
      <c r="J31" s="105">
        <v>27918.67</v>
      </c>
      <c r="K31" s="101"/>
    </row>
    <row r="32" spans="1:11" ht="28.8">
      <c r="A32" s="102" t="s">
        <v>71</v>
      </c>
      <c r="B32" s="103" t="s">
        <v>96</v>
      </c>
      <c r="C32" s="104">
        <v>41676</v>
      </c>
      <c r="D32" s="103" t="s">
        <v>73</v>
      </c>
      <c r="E32" s="105">
        <v>186990.17</v>
      </c>
      <c r="F32" s="103" t="s">
        <v>95</v>
      </c>
      <c r="G32" s="105">
        <v>138367.44</v>
      </c>
      <c r="H32" s="105"/>
      <c r="I32" s="105"/>
      <c r="J32" s="105">
        <v>144735.87</v>
      </c>
      <c r="K32" s="157">
        <v>144735.87</v>
      </c>
    </row>
    <row r="33" spans="1:11" ht="28.8">
      <c r="A33" s="102" t="s">
        <v>45</v>
      </c>
      <c r="B33" s="103" t="s">
        <v>46</v>
      </c>
      <c r="C33" s="104">
        <v>41088</v>
      </c>
      <c r="D33" s="103" t="s">
        <v>47</v>
      </c>
      <c r="E33" s="105">
        <v>105593</v>
      </c>
      <c r="F33" s="103" t="s">
        <v>44</v>
      </c>
      <c r="G33" s="105">
        <v>103606.77</v>
      </c>
      <c r="H33" s="105"/>
      <c r="I33" s="105"/>
      <c r="J33" s="105">
        <v>108788.46</v>
      </c>
      <c r="K33" s="101"/>
    </row>
    <row r="34" spans="1:11" ht="28.8">
      <c r="A34" s="102" t="s">
        <v>45</v>
      </c>
      <c r="B34" s="103" t="s">
        <v>46</v>
      </c>
      <c r="C34" s="104">
        <v>41088</v>
      </c>
      <c r="D34" s="103" t="s">
        <v>47</v>
      </c>
      <c r="E34" s="105">
        <v>13500</v>
      </c>
      <c r="F34" s="103" t="s">
        <v>44</v>
      </c>
      <c r="G34" s="105">
        <v>14829.75</v>
      </c>
      <c r="H34" s="105"/>
      <c r="I34" s="105"/>
      <c r="J34" s="105">
        <v>15571.42</v>
      </c>
      <c r="K34" s="101"/>
    </row>
    <row r="35" spans="1:11" ht="28.8">
      <c r="A35" s="102" t="s">
        <v>45</v>
      </c>
      <c r="B35" s="103" t="s">
        <v>69</v>
      </c>
      <c r="C35" s="104">
        <v>41149</v>
      </c>
      <c r="D35" s="103" t="s">
        <v>47</v>
      </c>
      <c r="E35" s="105">
        <v>19500</v>
      </c>
      <c r="F35" s="103" t="s">
        <v>70</v>
      </c>
      <c r="G35" s="105">
        <v>20979.31</v>
      </c>
      <c r="H35" s="105"/>
      <c r="I35" s="105"/>
      <c r="J35" s="105">
        <v>22028.53</v>
      </c>
      <c r="K35" s="101"/>
    </row>
    <row r="36" spans="1:11">
      <c r="A36" s="102" t="s">
        <v>43</v>
      </c>
      <c r="B36" s="103" t="s">
        <v>58</v>
      </c>
      <c r="C36" s="104">
        <v>41551</v>
      </c>
      <c r="D36" s="103" t="s">
        <v>59</v>
      </c>
      <c r="E36" s="105">
        <v>10000</v>
      </c>
      <c r="F36" s="103" t="s">
        <v>82</v>
      </c>
      <c r="G36" s="105">
        <v>11037.65</v>
      </c>
      <c r="H36" s="105"/>
      <c r="I36" s="105"/>
      <c r="J36" s="105">
        <v>11589.68</v>
      </c>
      <c r="K36" s="101"/>
    </row>
    <row r="37" spans="1:11" ht="43.2">
      <c r="A37" s="102" t="s">
        <v>86</v>
      </c>
      <c r="B37" s="103" t="s">
        <v>87</v>
      </c>
      <c r="C37" s="104">
        <v>43986</v>
      </c>
      <c r="D37" s="103" t="s">
        <v>116</v>
      </c>
      <c r="E37" s="105">
        <v>30000</v>
      </c>
      <c r="F37" s="103" t="s">
        <v>88</v>
      </c>
      <c r="G37" s="105">
        <v>13727.8</v>
      </c>
      <c r="H37" s="105"/>
      <c r="I37" s="105"/>
      <c r="J37" s="105">
        <v>14399.69</v>
      </c>
      <c r="K37" s="101"/>
    </row>
    <row r="38" spans="1:11" ht="28.8">
      <c r="A38" s="102" t="s">
        <v>89</v>
      </c>
      <c r="B38" s="103" t="s">
        <v>90</v>
      </c>
      <c r="C38" s="104">
        <v>42130</v>
      </c>
      <c r="D38" s="103" t="s">
        <v>91</v>
      </c>
      <c r="E38" s="105">
        <v>22000</v>
      </c>
      <c r="F38" s="103" t="s">
        <v>92</v>
      </c>
      <c r="G38" s="105">
        <v>255.85</v>
      </c>
      <c r="H38" s="105"/>
      <c r="I38" s="105"/>
      <c r="J38" s="105">
        <v>268.64</v>
      </c>
      <c r="K38" s="101"/>
    </row>
    <row r="39" spans="1:11" ht="43.2">
      <c r="A39" s="102" t="s">
        <v>71</v>
      </c>
      <c r="B39" s="103" t="s">
        <v>72</v>
      </c>
      <c r="C39" s="104">
        <v>41676</v>
      </c>
      <c r="D39" s="103" t="s">
        <v>73</v>
      </c>
      <c r="E39" s="105">
        <v>10423.12</v>
      </c>
      <c r="F39" s="103" t="s">
        <v>70</v>
      </c>
      <c r="G39" s="105">
        <v>11165.7</v>
      </c>
      <c r="H39" s="105"/>
      <c r="I39" s="105"/>
      <c r="J39" s="105">
        <v>11724.14</v>
      </c>
      <c r="K39" s="101"/>
    </row>
    <row r="40" spans="1:11" ht="28.8">
      <c r="A40" s="102" t="s">
        <v>113</v>
      </c>
      <c r="B40" s="103" t="s">
        <v>117</v>
      </c>
      <c r="C40" s="104" t="s">
        <v>118</v>
      </c>
      <c r="D40" s="103" t="s">
        <v>119</v>
      </c>
      <c r="E40" s="105">
        <v>175000</v>
      </c>
      <c r="F40" s="103" t="s">
        <v>70</v>
      </c>
      <c r="G40" s="105">
        <v>187277.47</v>
      </c>
      <c r="H40" s="105"/>
      <c r="I40" s="105"/>
      <c r="J40" s="105">
        <v>196643.74</v>
      </c>
      <c r="K40" s="101"/>
    </row>
    <row r="41" spans="1:11" ht="43.2">
      <c r="A41" s="102" t="s">
        <v>120</v>
      </c>
      <c r="B41" s="103" t="s">
        <v>121</v>
      </c>
      <c r="C41" s="104">
        <v>44428</v>
      </c>
      <c r="D41" s="103" t="s">
        <v>122</v>
      </c>
      <c r="E41" s="105" t="s">
        <v>123</v>
      </c>
      <c r="F41" s="103" t="s">
        <v>88</v>
      </c>
      <c r="G41" s="105">
        <v>11436.17</v>
      </c>
      <c r="H41" s="105"/>
      <c r="I41" s="105">
        <v>5038.08</v>
      </c>
      <c r="J41" s="105">
        <v>6770.3</v>
      </c>
      <c r="K41" s="106"/>
    </row>
    <row r="42" spans="1:11" ht="43.2">
      <c r="A42" s="102" t="s">
        <v>51</v>
      </c>
      <c r="B42" s="103" t="s">
        <v>169</v>
      </c>
      <c r="C42" s="104">
        <v>44126</v>
      </c>
      <c r="D42" s="103" t="s">
        <v>170</v>
      </c>
      <c r="E42" s="105">
        <v>42622.03</v>
      </c>
      <c r="F42" s="103" t="s">
        <v>88</v>
      </c>
      <c r="G42" s="105">
        <v>44550.67</v>
      </c>
      <c r="H42" s="105"/>
      <c r="I42" s="105"/>
      <c r="J42" s="105">
        <v>46667.89</v>
      </c>
      <c r="K42" s="157">
        <v>46667.89</v>
      </c>
    </row>
    <row r="43" spans="1:11" ht="72">
      <c r="A43" s="102" t="s">
        <v>172</v>
      </c>
      <c r="B43" s="107" t="s">
        <v>173</v>
      </c>
      <c r="C43" s="107" t="s">
        <v>174</v>
      </c>
      <c r="D43" s="108" t="s">
        <v>175</v>
      </c>
      <c r="E43" s="105">
        <v>180102.41</v>
      </c>
      <c r="F43" s="109" t="s">
        <v>70</v>
      </c>
      <c r="G43" s="105">
        <v>187214.47</v>
      </c>
      <c r="H43" s="105"/>
      <c r="I43" s="105"/>
      <c r="J43" s="105">
        <v>196083.93</v>
      </c>
      <c r="K43" s="110"/>
    </row>
    <row r="44" spans="1:11" ht="43.2">
      <c r="A44" s="102" t="s">
        <v>177</v>
      </c>
      <c r="B44" s="107" t="s">
        <v>178</v>
      </c>
      <c r="C44" s="111">
        <v>44882</v>
      </c>
      <c r="D44" s="108" t="s">
        <v>130</v>
      </c>
      <c r="E44" s="105">
        <v>42560.36</v>
      </c>
      <c r="F44" s="103" t="s">
        <v>88</v>
      </c>
      <c r="G44" s="105">
        <v>42560.36</v>
      </c>
      <c r="H44" s="105"/>
      <c r="I44" s="105"/>
      <c r="J44" s="105">
        <v>44734.97</v>
      </c>
      <c r="K44" s="101"/>
    </row>
    <row r="45" spans="1:11" ht="43.2">
      <c r="A45" s="102" t="s">
        <v>134</v>
      </c>
      <c r="B45" s="107" t="s">
        <v>171</v>
      </c>
      <c r="C45" s="107"/>
      <c r="D45" s="108" t="s">
        <v>166</v>
      </c>
      <c r="E45" s="105">
        <v>87680.84</v>
      </c>
      <c r="F45" s="103" t="s">
        <v>88</v>
      </c>
      <c r="G45" s="105">
        <v>87680.84</v>
      </c>
      <c r="H45" s="105"/>
      <c r="I45" s="105"/>
      <c r="J45" s="105">
        <v>91679.15</v>
      </c>
      <c r="K45" s="101"/>
    </row>
    <row r="46" spans="1:11" ht="43.2">
      <c r="A46" s="102" t="s">
        <v>71</v>
      </c>
      <c r="B46" s="107" t="s">
        <v>462</v>
      </c>
      <c r="C46" s="107" t="s">
        <v>463</v>
      </c>
      <c r="D46" s="108" t="s">
        <v>464</v>
      </c>
      <c r="E46" s="105">
        <v>83450.41</v>
      </c>
      <c r="F46" s="103" t="s">
        <v>88</v>
      </c>
      <c r="G46" s="105"/>
      <c r="H46" s="105">
        <v>83450.41</v>
      </c>
      <c r="I46" s="105"/>
      <c r="J46" s="105">
        <v>86640.9</v>
      </c>
      <c r="K46" s="157">
        <v>86640.9</v>
      </c>
    </row>
    <row r="47" spans="1:11" ht="43.2">
      <c r="A47" s="102" t="s">
        <v>71</v>
      </c>
      <c r="B47" s="107" t="s">
        <v>462</v>
      </c>
      <c r="C47" s="107" t="s">
        <v>463</v>
      </c>
      <c r="D47" s="108" t="s">
        <v>464</v>
      </c>
      <c r="E47" s="105">
        <v>46962.09</v>
      </c>
      <c r="F47" s="103" t="s">
        <v>465</v>
      </c>
      <c r="G47" s="105"/>
      <c r="H47" s="105">
        <v>46962.09</v>
      </c>
      <c r="I47" s="105"/>
      <c r="J47" s="105">
        <v>48481.75</v>
      </c>
      <c r="K47" s="157">
        <v>48481.75</v>
      </c>
    </row>
    <row r="48" spans="1:11" ht="43.2">
      <c r="A48" s="102" t="s">
        <v>71</v>
      </c>
      <c r="B48" s="107" t="s">
        <v>466</v>
      </c>
      <c r="C48" s="104">
        <v>41676</v>
      </c>
      <c r="D48" s="103" t="s">
        <v>73</v>
      </c>
      <c r="E48" s="105">
        <v>4912.03</v>
      </c>
      <c r="F48" s="103" t="s">
        <v>70</v>
      </c>
      <c r="G48" s="105"/>
      <c r="H48" s="105">
        <v>4912.03</v>
      </c>
      <c r="I48" s="105"/>
      <c r="J48" s="105">
        <v>5075.26</v>
      </c>
      <c r="K48" s="101"/>
    </row>
    <row r="49" spans="1:11" ht="28.8">
      <c r="A49" s="102" t="s">
        <v>60</v>
      </c>
      <c r="B49" s="107" t="s">
        <v>467</v>
      </c>
      <c r="C49" s="104">
        <v>45183</v>
      </c>
      <c r="D49" s="103" t="s">
        <v>468</v>
      </c>
      <c r="E49" s="105">
        <v>112068.63</v>
      </c>
      <c r="F49" s="103" t="s">
        <v>469</v>
      </c>
      <c r="G49" s="105"/>
      <c r="H49" s="105">
        <v>112068.63</v>
      </c>
      <c r="I49" s="105"/>
      <c r="J49" s="105">
        <v>115011.49</v>
      </c>
      <c r="K49" s="101"/>
    </row>
    <row r="50" spans="1:11" ht="43.2">
      <c r="A50" s="102" t="s">
        <v>60</v>
      </c>
      <c r="B50" s="107" t="s">
        <v>467</v>
      </c>
      <c r="C50" s="104">
        <v>45183</v>
      </c>
      <c r="D50" s="103" t="s">
        <v>468</v>
      </c>
      <c r="E50" s="105">
        <v>72607.84</v>
      </c>
      <c r="F50" s="103" t="s">
        <v>470</v>
      </c>
      <c r="G50" s="105"/>
      <c r="H50" s="105">
        <v>72607.84</v>
      </c>
      <c r="I50" s="105"/>
      <c r="J50" s="105">
        <v>74454.16</v>
      </c>
      <c r="K50" s="101"/>
    </row>
    <row r="51" spans="1:11" ht="43.2">
      <c r="A51" s="102" t="s">
        <v>71</v>
      </c>
      <c r="B51" s="107" t="s">
        <v>471</v>
      </c>
      <c r="C51" s="104">
        <v>41676</v>
      </c>
      <c r="D51" s="112" t="s">
        <v>472</v>
      </c>
      <c r="E51" s="105">
        <v>46167.9</v>
      </c>
      <c r="F51" s="103" t="s">
        <v>95</v>
      </c>
      <c r="G51" s="105"/>
      <c r="H51" s="105">
        <v>46167.9</v>
      </c>
      <c r="I51" s="105"/>
      <c r="J51" s="105">
        <v>47214.05</v>
      </c>
      <c r="K51" s="101"/>
    </row>
    <row r="52" spans="1:11" ht="15" thickBot="1">
      <c r="A52" s="162"/>
      <c r="B52" s="163"/>
      <c r="C52" s="163"/>
      <c r="D52" s="163"/>
      <c r="E52" s="164"/>
      <c r="F52" s="163"/>
      <c r="G52" s="164">
        <f>SUM(G2:G47)</f>
        <v>3131282.1900000004</v>
      </c>
      <c r="H52" s="164">
        <f>SUM(H46:H51)</f>
        <v>366168.9</v>
      </c>
      <c r="I52" s="164">
        <f>SUM(I2:I48)</f>
        <v>1511067.2400000002</v>
      </c>
      <c r="J52" s="164">
        <f>SUM(J2:J51)</f>
        <v>2127033.8799999994</v>
      </c>
      <c r="K52" s="165">
        <f>SUM(K2:K51)</f>
        <v>396639.99</v>
      </c>
    </row>
    <row r="53" spans="1:11">
      <c r="A53" s="2"/>
      <c r="B53" s="2"/>
      <c r="E53" s="100"/>
      <c r="F53" s="2"/>
      <c r="G53" s="100"/>
      <c r="H53" s="100"/>
      <c r="I53" s="100"/>
      <c r="J53" s="100"/>
      <c r="K53" s="2"/>
    </row>
    <row r="54" spans="1:11">
      <c r="A54" s="2"/>
      <c r="B54" s="2"/>
      <c r="E54" s="100"/>
      <c r="F54" s="2"/>
      <c r="G54" s="100"/>
      <c r="H54" s="100"/>
      <c r="I54" s="100"/>
      <c r="J54" s="100"/>
      <c r="K54" s="2"/>
    </row>
    <row r="55" spans="1:11">
      <c r="A55" s="2"/>
      <c r="B55" s="2"/>
      <c r="E55" s="100"/>
      <c r="F55" s="2"/>
      <c r="G55" s="100"/>
      <c r="H55" s="100"/>
      <c r="I55" s="100"/>
      <c r="J55" s="100"/>
      <c r="K55" s="2"/>
    </row>
  </sheetData>
  <pageMargins left="0.7" right="0.7" top="0.75" bottom="0.75" header="0.3" footer="0.3"/>
  <pageSetup paperSize="9" orientation="portrait"/>
  <headerFooter scaleWithDoc="1" alignWithMargins="0" differentFirst="0" differentOddEven="0"/>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F7"/>
  <sheetViews>
    <sheetView view="normal" workbookViewId="0">
      <selection pane="topLeft" activeCell="D18" sqref="D18"/>
    </sheetView>
  </sheetViews>
  <sheetFormatPr defaultRowHeight="14.4"/>
  <cols>
    <col min="1" max="1" width="42" customWidth="1"/>
    <col min="2" max="2" width="27.5703125" customWidth="1"/>
    <col min="3" max="3" width="19" customWidth="1"/>
    <col min="4" max="4" width="25.5703125" customWidth="1"/>
    <col min="5" max="5" width="14.84765625" customWidth="1"/>
    <col min="6" max="6" width="20.84765625" customWidth="1"/>
  </cols>
  <sheetData>
    <row r="1" spans="1:6">
      <c r="A1" s="114" t="s">
        <v>482</v>
      </c>
      <c r="B1" s="115"/>
      <c r="C1" s="115"/>
      <c r="D1" s="115"/>
      <c r="E1" s="115"/>
      <c r="F1" s="116"/>
    </row>
    <row r="2" spans="1:6">
      <c r="A2" s="117" t="s">
        <v>40</v>
      </c>
      <c r="B2" s="23" t="s">
        <v>127</v>
      </c>
      <c r="C2" s="23" t="s">
        <v>41</v>
      </c>
      <c r="D2" s="23" t="s">
        <v>128</v>
      </c>
      <c r="E2" s="23" t="s">
        <v>42</v>
      </c>
      <c r="F2" s="118" t="s">
        <v>129</v>
      </c>
    </row>
    <row r="3" spans="1:6">
      <c r="A3" s="119" t="s">
        <v>483</v>
      </c>
      <c r="B3" s="36" t="s">
        <v>474</v>
      </c>
      <c r="C3" s="37">
        <v>45236</v>
      </c>
      <c r="D3" s="36" t="s">
        <v>475</v>
      </c>
      <c r="E3" s="113">
        <v>1698.03</v>
      </c>
      <c r="F3" s="120">
        <v>45457</v>
      </c>
    </row>
    <row r="4" spans="1:6">
      <c r="A4" s="119" t="s">
        <v>476</v>
      </c>
      <c r="B4" s="36" t="s">
        <v>477</v>
      </c>
      <c r="C4" s="37">
        <v>45183</v>
      </c>
      <c r="D4" s="36" t="s">
        <v>468</v>
      </c>
      <c r="E4" s="113">
        <v>42788</v>
      </c>
      <c r="F4" s="120">
        <v>45527</v>
      </c>
    </row>
    <row r="5" spans="1:6">
      <c r="A5" s="119" t="s">
        <v>484</v>
      </c>
      <c r="B5" s="36" t="s">
        <v>479</v>
      </c>
      <c r="C5" s="37">
        <v>45581</v>
      </c>
      <c r="D5" s="36" t="s">
        <v>200</v>
      </c>
      <c r="E5" s="113">
        <v>2627.24</v>
      </c>
      <c r="F5" s="120">
        <v>45667</v>
      </c>
    </row>
    <row r="6" spans="1:6">
      <c r="A6" s="119" t="s">
        <v>480</v>
      </c>
      <c r="B6" s="36" t="s">
        <v>481</v>
      </c>
      <c r="C6" s="37">
        <v>45504</v>
      </c>
      <c r="D6" s="36" t="s">
        <v>190</v>
      </c>
      <c r="E6" s="113">
        <v>1994.11</v>
      </c>
      <c r="F6" s="120">
        <v>45735</v>
      </c>
    </row>
    <row r="7" spans="1:6" ht="15" thickBot="1">
      <c r="A7" s="123" t="s">
        <v>140</v>
      </c>
      <c r="B7" s="121"/>
      <c r="C7" s="121"/>
      <c r="D7" s="121"/>
      <c r="E7" s="124">
        <f>SUM(E3:E6)</f>
        <v>49107.38</v>
      </c>
      <c r="F7" s="122"/>
    </row>
  </sheetData>
  <pageMargins left="0.7" right="0.7" top="0.75" bottom="0.75" header="0.3" footer="0.3"/>
  <headerFooter scaleWithDoc="1" alignWithMargins="0" differentFirst="0" differentOddEven="0"/>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G7"/>
  <sheetViews>
    <sheetView view="normal" workbookViewId="0">
      <selection pane="topLeft" activeCell="C23" sqref="C23"/>
    </sheetView>
  </sheetViews>
  <sheetFormatPr defaultRowHeight="14.4"/>
  <cols>
    <col min="1" max="1" width="41.27734375" customWidth="1"/>
    <col min="2" max="2" width="25.7109375" customWidth="1"/>
    <col min="3" max="3" width="16.7109375" customWidth="1"/>
    <col min="4" max="4" width="17.84765625" customWidth="1"/>
    <col min="5" max="5" width="16.140625" customWidth="1"/>
    <col min="6" max="6" width="17" customWidth="1"/>
    <col min="7" max="7" width="54.84765625" hidden="1" customWidth="1"/>
  </cols>
  <sheetData>
    <row r="1" spans="1:7">
      <c r="A1" s="23" t="s">
        <v>489</v>
      </c>
      <c r="B1" s="24"/>
      <c r="C1" s="24"/>
      <c r="D1" s="24"/>
      <c r="E1" s="24"/>
      <c r="F1" s="24"/>
      <c r="G1" s="125"/>
    </row>
    <row r="2" spans="1:7">
      <c r="A2" s="23" t="s">
        <v>40</v>
      </c>
      <c r="B2" s="23" t="s">
        <v>127</v>
      </c>
      <c r="C2" s="23" t="s">
        <v>41</v>
      </c>
      <c r="D2" s="23" t="s">
        <v>128</v>
      </c>
      <c r="E2" s="23" t="s">
        <v>42</v>
      </c>
      <c r="F2" s="23" t="s">
        <v>145</v>
      </c>
      <c r="G2" s="126" t="s">
        <v>125</v>
      </c>
    </row>
    <row r="3" spans="1:7">
      <c r="A3" s="36" t="s">
        <v>473</v>
      </c>
      <c r="B3" s="36" t="s">
        <v>474</v>
      </c>
      <c r="C3" s="37">
        <v>45236</v>
      </c>
      <c r="D3" s="36" t="s">
        <v>475</v>
      </c>
      <c r="E3" s="38">
        <v>9512.46</v>
      </c>
      <c r="F3" s="37">
        <v>45457</v>
      </c>
      <c r="G3" s="127">
        <v>45457</v>
      </c>
    </row>
    <row r="4" spans="1:7">
      <c r="A4" s="36" t="s">
        <v>485</v>
      </c>
      <c r="B4" s="36" t="s">
        <v>486</v>
      </c>
      <c r="C4" s="37">
        <v>45183</v>
      </c>
      <c r="D4" s="36" t="s">
        <v>468</v>
      </c>
      <c r="E4" s="38">
        <v>47119.86</v>
      </c>
      <c r="F4" s="37">
        <v>45527</v>
      </c>
      <c r="G4" s="127">
        <v>45527</v>
      </c>
    </row>
    <row r="5" spans="1:7">
      <c r="A5" s="36" t="s">
        <v>478</v>
      </c>
      <c r="B5" s="36" t="s">
        <v>487</v>
      </c>
      <c r="C5" s="37">
        <v>45581</v>
      </c>
      <c r="D5" s="36" t="s">
        <v>200</v>
      </c>
      <c r="E5" s="38">
        <v>21775.73</v>
      </c>
      <c r="F5" s="37">
        <v>45667</v>
      </c>
      <c r="G5" s="127">
        <v>45667</v>
      </c>
    </row>
    <row r="6" spans="1:7">
      <c r="A6" s="36" t="s">
        <v>488</v>
      </c>
      <c r="B6" s="36" t="s">
        <v>481</v>
      </c>
      <c r="C6" s="37">
        <v>45504</v>
      </c>
      <c r="D6" s="36" t="s">
        <v>190</v>
      </c>
      <c r="E6" s="38">
        <v>44153.52</v>
      </c>
      <c r="F6" s="37">
        <v>45735</v>
      </c>
      <c r="G6" s="127">
        <v>45735</v>
      </c>
    </row>
    <row r="7" spans="1:6">
      <c r="A7" s="39" t="s">
        <v>140</v>
      </c>
      <c r="B7" s="20"/>
      <c r="C7" s="20"/>
      <c r="D7" s="20"/>
      <c r="E7" s="40">
        <f>SUM(E3:E6)</f>
        <v>122561.57</v>
      </c>
      <c r="F7" s="20"/>
    </row>
  </sheetData>
  <pageMargins left="0.7" right="0.7" top="0.75" bottom="0.75" header="0.3" footer="0.3"/>
  <pageSetup paperSize="9" orientation="portrait"/>
  <headerFooter scaleWithDoc="1" alignWithMargins="0" differentFirst="0" differentOddEven="0"/>
  <extLst/>
</worksheet>
</file>

<file path=xl/worksheets/sheet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I38"/>
  <sheetViews>
    <sheetView topLeftCell="A19" view="normal" workbookViewId="0">
      <selection pane="topLeft" activeCell="O10" sqref="O10"/>
    </sheetView>
  </sheetViews>
  <sheetFormatPr defaultRowHeight="14.4"/>
  <cols>
    <col min="1" max="1" width="11.41796875" customWidth="1"/>
    <col min="2" max="2" width="16.5703125" customWidth="1"/>
    <col min="3" max="3" width="11.84765625" customWidth="1"/>
    <col min="4" max="4" width="8.84765625" customWidth="1"/>
    <col min="5" max="5" width="13.84765625" customWidth="1"/>
    <col min="7" max="7" width="13.140625" customWidth="1"/>
    <col min="8" max="8" width="15.41796875" customWidth="1"/>
  </cols>
  <sheetData>
    <row r="1" spans="1:8">
      <c r="A1" s="41" t="s">
        <v>546</v>
      </c>
      <c r="B1" s="41"/>
      <c r="C1" s="41"/>
      <c r="D1" s="42"/>
      <c r="E1" s="42"/>
      <c r="F1" s="42"/>
      <c r="G1" s="42"/>
      <c r="H1" s="42"/>
    </row>
    <row r="2" spans="1:9" ht="41.4">
      <c r="A2" s="128" t="s">
        <v>490</v>
      </c>
      <c r="B2" s="128" t="s">
        <v>131</v>
      </c>
      <c r="C2" s="128" t="s">
        <v>132</v>
      </c>
      <c r="D2" s="128" t="s">
        <v>133</v>
      </c>
      <c r="E2" s="128" t="s">
        <v>179</v>
      </c>
      <c r="F2" s="128" t="s">
        <v>141</v>
      </c>
      <c r="G2" s="128" t="s">
        <v>142</v>
      </c>
      <c r="H2" s="128" t="s">
        <v>143</v>
      </c>
      <c r="I2" s="128" t="s">
        <v>144</v>
      </c>
    </row>
    <row r="3" spans="1:9">
      <c r="A3" s="22" t="s">
        <v>494</v>
      </c>
      <c r="B3" s="22" t="s">
        <v>495</v>
      </c>
      <c r="C3" s="22" t="s">
        <v>245</v>
      </c>
      <c r="D3" s="22" t="s">
        <v>246</v>
      </c>
      <c r="E3" s="133">
        <v>32740.56</v>
      </c>
      <c r="F3" s="129"/>
      <c r="G3" s="135">
        <v>0</v>
      </c>
      <c r="H3" s="129"/>
      <c r="I3" s="129"/>
    </row>
    <row r="4" spans="1:9">
      <c r="A4" s="22" t="s">
        <v>494</v>
      </c>
      <c r="B4" s="22" t="s">
        <v>496</v>
      </c>
      <c r="C4" s="22" t="s">
        <v>497</v>
      </c>
      <c r="D4" s="22" t="s">
        <v>498</v>
      </c>
      <c r="E4" s="133">
        <v>221.22</v>
      </c>
      <c r="F4" s="129"/>
      <c r="G4" s="135">
        <v>942.83</v>
      </c>
      <c r="H4" s="129"/>
      <c r="I4" s="129"/>
    </row>
    <row r="5" spans="1:9">
      <c r="A5" s="22" t="s">
        <v>494</v>
      </c>
      <c r="B5" s="22" t="s">
        <v>499</v>
      </c>
      <c r="C5" s="22" t="s">
        <v>500</v>
      </c>
      <c r="D5" s="22" t="s">
        <v>501</v>
      </c>
      <c r="E5" s="133">
        <v>221.22</v>
      </c>
      <c r="F5" s="129"/>
      <c r="G5" s="135">
        <v>1571.37</v>
      </c>
      <c r="H5" s="129"/>
      <c r="I5" s="129"/>
    </row>
    <row r="6" spans="1:9">
      <c r="A6" s="22" t="s">
        <v>494</v>
      </c>
      <c r="B6" s="22" t="s">
        <v>502</v>
      </c>
      <c r="C6" s="22" t="s">
        <v>260</v>
      </c>
      <c r="D6" s="22" t="s">
        <v>261</v>
      </c>
      <c r="E6" s="133">
        <v>221.22</v>
      </c>
      <c r="F6" s="129"/>
      <c r="G6" s="135">
        <v>1885.66</v>
      </c>
      <c r="H6" s="129"/>
      <c r="I6" s="129"/>
    </row>
    <row r="7" spans="1:9">
      <c r="A7" s="22" t="s">
        <v>494</v>
      </c>
      <c r="B7" s="22" t="s">
        <v>502</v>
      </c>
      <c r="C7" s="22" t="s">
        <v>255</v>
      </c>
      <c r="D7" s="22" t="s">
        <v>256</v>
      </c>
      <c r="E7" s="133">
        <v>221.22</v>
      </c>
      <c r="F7" s="129"/>
      <c r="G7" s="135">
        <v>1571.37</v>
      </c>
      <c r="H7" s="129"/>
      <c r="I7" s="129"/>
    </row>
    <row r="8" spans="1:9">
      <c r="A8" s="22" t="s">
        <v>494</v>
      </c>
      <c r="B8" s="22" t="s">
        <v>503</v>
      </c>
      <c r="C8" s="22" t="s">
        <v>504</v>
      </c>
      <c r="D8" s="22" t="s">
        <v>505</v>
      </c>
      <c r="E8" s="133">
        <v>73.74</v>
      </c>
      <c r="F8" s="129"/>
      <c r="G8" s="135">
        <v>390.1</v>
      </c>
      <c r="H8" s="129"/>
      <c r="I8" s="129"/>
    </row>
    <row r="9" spans="1:9">
      <c r="A9" s="22" t="s">
        <v>494</v>
      </c>
      <c r="B9" s="22" t="s">
        <v>506</v>
      </c>
      <c r="C9" s="22" t="s">
        <v>266</v>
      </c>
      <c r="D9" s="22" t="s">
        <v>267</v>
      </c>
      <c r="E9" s="133">
        <v>73.74</v>
      </c>
      <c r="F9" s="129"/>
      <c r="G9" s="135">
        <v>396</v>
      </c>
      <c r="H9" s="129"/>
      <c r="I9" s="129"/>
    </row>
    <row r="10" spans="1:9" ht="27.6">
      <c r="A10" s="22" t="s">
        <v>494</v>
      </c>
      <c r="B10" s="22" t="s">
        <v>507</v>
      </c>
      <c r="C10" s="22" t="s">
        <v>508</v>
      </c>
      <c r="D10" s="22" t="s">
        <v>509</v>
      </c>
      <c r="E10" s="133">
        <v>442.44</v>
      </c>
      <c r="F10" s="129"/>
      <c r="G10" s="135">
        <v>4106.92</v>
      </c>
      <c r="H10" s="129"/>
      <c r="I10" s="129"/>
    </row>
    <row r="11" spans="1:9">
      <c r="A11" s="22" t="s">
        <v>494</v>
      </c>
      <c r="B11" s="22" t="s">
        <v>510</v>
      </c>
      <c r="C11" s="22" t="s">
        <v>273</v>
      </c>
      <c r="D11" s="22" t="s">
        <v>274</v>
      </c>
      <c r="E11" s="133">
        <v>12167.1</v>
      </c>
      <c r="F11" s="129"/>
      <c r="G11" s="135">
        <v>0</v>
      </c>
      <c r="H11" s="129"/>
      <c r="I11" s="129"/>
    </row>
    <row r="12" spans="1:9">
      <c r="A12" s="22" t="s">
        <v>494</v>
      </c>
      <c r="B12" s="22" t="s">
        <v>113</v>
      </c>
      <c r="C12" s="22" t="s">
        <v>270</v>
      </c>
      <c r="D12" s="22" t="s">
        <v>271</v>
      </c>
      <c r="E12" s="133">
        <v>221.22</v>
      </c>
      <c r="F12" s="129"/>
      <c r="G12" s="135">
        <v>2219.46</v>
      </c>
      <c r="H12" s="129"/>
      <c r="I12" s="129"/>
    </row>
    <row r="13" spans="1:9">
      <c r="A13" s="22" t="s">
        <v>494</v>
      </c>
      <c r="B13" s="22" t="s">
        <v>136</v>
      </c>
      <c r="C13" s="22" t="s">
        <v>511</v>
      </c>
      <c r="D13" s="22" t="s">
        <v>512</v>
      </c>
      <c r="E13" s="133">
        <v>221.22</v>
      </c>
      <c r="F13" s="129"/>
      <c r="G13" s="135">
        <v>1571.37</v>
      </c>
      <c r="H13" s="129"/>
      <c r="I13" s="129"/>
    </row>
    <row r="14" spans="1:9">
      <c r="A14" s="22" t="s">
        <v>494</v>
      </c>
      <c r="B14" s="22" t="s">
        <v>492</v>
      </c>
      <c r="C14" s="22" t="s">
        <v>513</v>
      </c>
      <c r="D14" s="22" t="s">
        <v>493</v>
      </c>
      <c r="E14" s="133">
        <v>221.22</v>
      </c>
      <c r="F14" s="129"/>
      <c r="G14" s="135">
        <v>1589.84</v>
      </c>
      <c r="H14" s="129"/>
      <c r="I14" s="129"/>
    </row>
    <row r="15" spans="1:9">
      <c r="A15" s="22" t="s">
        <v>494</v>
      </c>
      <c r="B15" s="22" t="s">
        <v>503</v>
      </c>
      <c r="C15" s="22" t="s">
        <v>514</v>
      </c>
      <c r="D15" s="22" t="s">
        <v>515</v>
      </c>
      <c r="E15" s="133">
        <v>221.22</v>
      </c>
      <c r="F15" s="129"/>
      <c r="G15" s="135">
        <v>1907.81</v>
      </c>
      <c r="H15" s="129"/>
      <c r="I15" s="129"/>
    </row>
    <row r="16" spans="1:9">
      <c r="A16" s="22" t="s">
        <v>494</v>
      </c>
      <c r="B16" s="22" t="s">
        <v>516</v>
      </c>
      <c r="C16" s="22" t="s">
        <v>517</v>
      </c>
      <c r="D16" s="22" t="s">
        <v>518</v>
      </c>
      <c r="E16" s="133">
        <v>221.22</v>
      </c>
      <c r="F16" s="129"/>
      <c r="G16" s="135">
        <v>1594.35</v>
      </c>
      <c r="H16" s="129"/>
      <c r="I16" s="129"/>
    </row>
    <row r="17" spans="1:9">
      <c r="A17" s="22" t="s">
        <v>494</v>
      </c>
      <c r="B17" s="22" t="s">
        <v>519</v>
      </c>
      <c r="C17" s="22" t="s">
        <v>520</v>
      </c>
      <c r="D17" s="22" t="s">
        <v>322</v>
      </c>
      <c r="E17" s="133">
        <v>221.22</v>
      </c>
      <c r="F17" s="129"/>
      <c r="G17" s="135">
        <v>1599.68</v>
      </c>
      <c r="H17" s="129"/>
      <c r="I17" s="129"/>
    </row>
    <row r="18" spans="1:9" ht="27.6">
      <c r="A18" s="22" t="s">
        <v>494</v>
      </c>
      <c r="B18" s="22" t="s">
        <v>135</v>
      </c>
      <c r="C18" s="22" t="s">
        <v>521</v>
      </c>
      <c r="D18" s="22" t="s">
        <v>522</v>
      </c>
      <c r="E18" s="133">
        <v>221.22</v>
      </c>
      <c r="F18" s="129"/>
      <c r="G18" s="135">
        <v>1275.48</v>
      </c>
      <c r="H18" s="129"/>
      <c r="I18" s="129"/>
    </row>
    <row r="19" spans="1:9">
      <c r="A19" s="22" t="s">
        <v>494</v>
      </c>
      <c r="B19" s="22" t="s">
        <v>523</v>
      </c>
      <c r="C19" s="22" t="s">
        <v>524</v>
      </c>
      <c r="D19" s="22" t="s">
        <v>525</v>
      </c>
      <c r="E19" s="133">
        <v>221.22</v>
      </c>
      <c r="F19" s="129"/>
      <c r="G19" s="135">
        <v>1275.48</v>
      </c>
      <c r="H19" s="129"/>
      <c r="I19" s="129"/>
    </row>
    <row r="20" spans="1:9">
      <c r="A20" s="22" t="s">
        <v>494</v>
      </c>
      <c r="B20" s="22" t="s">
        <v>510</v>
      </c>
      <c r="C20" s="22" t="s">
        <v>339</v>
      </c>
      <c r="D20" s="22" t="s">
        <v>340</v>
      </c>
      <c r="E20" s="133">
        <v>1327.32</v>
      </c>
      <c r="F20" s="129"/>
      <c r="G20" s="135">
        <v>11541.4</v>
      </c>
      <c r="H20" s="129"/>
      <c r="I20" s="129"/>
    </row>
    <row r="21" spans="1:9" ht="27.6">
      <c r="A21" s="22" t="s">
        <v>494</v>
      </c>
      <c r="B21" s="22" t="s">
        <v>526</v>
      </c>
      <c r="C21" s="22" t="s">
        <v>547</v>
      </c>
      <c r="D21" s="22" t="s">
        <v>527</v>
      </c>
      <c r="E21" s="133">
        <v>221.22</v>
      </c>
      <c r="F21" s="129"/>
      <c r="G21" s="135">
        <v>1602.96</v>
      </c>
      <c r="H21" s="129"/>
      <c r="I21" s="129"/>
    </row>
    <row r="22" spans="1:9" ht="27.6">
      <c r="A22" s="22" t="s">
        <v>494</v>
      </c>
      <c r="B22" s="22" t="s">
        <v>138</v>
      </c>
      <c r="C22" s="22" t="s">
        <v>528</v>
      </c>
      <c r="D22" s="22" t="s">
        <v>313</v>
      </c>
      <c r="E22" s="133">
        <v>1769.76</v>
      </c>
      <c r="F22" s="129"/>
      <c r="G22" s="135">
        <v>13144.32</v>
      </c>
      <c r="H22" s="129"/>
      <c r="I22" s="129"/>
    </row>
    <row r="23" spans="1:9" ht="27.6">
      <c r="A23" s="22" t="s">
        <v>494</v>
      </c>
      <c r="B23" s="22" t="s">
        <v>529</v>
      </c>
      <c r="C23" s="71" t="s">
        <v>549</v>
      </c>
      <c r="D23" s="71" t="s">
        <v>530</v>
      </c>
      <c r="E23" s="133">
        <v>442.44</v>
      </c>
      <c r="F23" s="129"/>
      <c r="G23" s="135">
        <v>3526.48</v>
      </c>
      <c r="H23" s="129"/>
      <c r="I23" s="129"/>
    </row>
    <row r="24" spans="1:9">
      <c r="A24" s="22" t="s">
        <v>494</v>
      </c>
      <c r="B24" s="22" t="s">
        <v>531</v>
      </c>
      <c r="C24" s="71" t="s">
        <v>356</v>
      </c>
      <c r="D24" s="71" t="s">
        <v>357</v>
      </c>
      <c r="E24" s="133">
        <v>221.22</v>
      </c>
      <c r="F24" s="129"/>
      <c r="G24" s="135">
        <v>961.78</v>
      </c>
      <c r="H24" s="129"/>
      <c r="I24" s="129"/>
    </row>
    <row r="25" spans="1:9">
      <c r="A25" s="22" t="s">
        <v>494</v>
      </c>
      <c r="B25" s="22" t="s">
        <v>510</v>
      </c>
      <c r="C25" s="71" t="s">
        <v>318</v>
      </c>
      <c r="D25" s="71" t="s">
        <v>319</v>
      </c>
      <c r="E25" s="133">
        <v>6415.38</v>
      </c>
      <c r="F25" s="129"/>
      <c r="G25" s="135">
        <v>0</v>
      </c>
      <c r="H25" s="129"/>
      <c r="I25" s="129"/>
    </row>
    <row r="26" spans="1:9">
      <c r="A26" s="22" t="s">
        <v>494</v>
      </c>
      <c r="B26" s="22" t="s">
        <v>176</v>
      </c>
      <c r="C26" s="71" t="s">
        <v>368</v>
      </c>
      <c r="D26" s="71" t="s">
        <v>369</v>
      </c>
      <c r="E26" s="133">
        <v>18803.7</v>
      </c>
      <c r="F26" s="129"/>
      <c r="G26" s="135">
        <v>0</v>
      </c>
      <c r="H26" s="129"/>
      <c r="I26" s="129"/>
    </row>
    <row r="27" spans="1:9">
      <c r="A27" s="22" t="s">
        <v>494</v>
      </c>
      <c r="B27" s="22" t="s">
        <v>532</v>
      </c>
      <c r="C27" s="71" t="s">
        <v>533</v>
      </c>
      <c r="D27" s="22" t="s">
        <v>534</v>
      </c>
      <c r="E27" s="133">
        <v>221.22</v>
      </c>
      <c r="F27" s="129"/>
      <c r="G27" s="135">
        <v>1602.96</v>
      </c>
      <c r="H27" s="129"/>
      <c r="I27" s="129"/>
    </row>
    <row r="28" spans="1:9" ht="27.6">
      <c r="A28" s="22" t="s">
        <v>494</v>
      </c>
      <c r="B28" s="22" t="s">
        <v>139</v>
      </c>
      <c r="C28" s="22" t="s">
        <v>550</v>
      </c>
      <c r="D28" s="22" t="s">
        <v>258</v>
      </c>
      <c r="E28" s="133">
        <v>442.44</v>
      </c>
      <c r="F28" s="129"/>
      <c r="G28" s="135">
        <v>3860.92</v>
      </c>
      <c r="H28" s="129"/>
      <c r="I28" s="129"/>
    </row>
    <row r="29" spans="1:9" ht="27.6">
      <c r="A29" s="22" t="s">
        <v>494</v>
      </c>
      <c r="B29" s="22" t="s">
        <v>137</v>
      </c>
      <c r="C29" s="22" t="s">
        <v>551</v>
      </c>
      <c r="D29" s="22" t="s">
        <v>535</v>
      </c>
      <c r="E29" s="133">
        <v>221.22</v>
      </c>
      <c r="F29" s="129"/>
      <c r="G29" s="135">
        <v>1608.71</v>
      </c>
      <c r="H29" s="129"/>
      <c r="I29" s="129"/>
    </row>
    <row r="30" spans="1:9">
      <c r="A30" s="22" t="s">
        <v>494</v>
      </c>
      <c r="B30" s="22" t="s">
        <v>536</v>
      </c>
      <c r="C30" s="22" t="s">
        <v>380</v>
      </c>
      <c r="D30" s="22" t="s">
        <v>381</v>
      </c>
      <c r="E30" s="133">
        <v>1106.1</v>
      </c>
      <c r="F30" s="129"/>
      <c r="G30" s="135">
        <v>6434.85</v>
      </c>
      <c r="H30" s="129"/>
      <c r="I30" s="129"/>
    </row>
    <row r="31" spans="1:9">
      <c r="A31" s="22" t="s">
        <v>494</v>
      </c>
      <c r="B31" s="22" t="s">
        <v>537</v>
      </c>
      <c r="C31" s="22" t="s">
        <v>323</v>
      </c>
      <c r="D31" s="22" t="s">
        <v>324</v>
      </c>
      <c r="E31" s="133">
        <v>221.22</v>
      </c>
      <c r="F31" s="129"/>
      <c r="G31" s="135">
        <v>1608.71</v>
      </c>
      <c r="H31" s="129"/>
      <c r="I31" s="129"/>
    </row>
    <row r="32" spans="1:9">
      <c r="A32" s="22" t="s">
        <v>494</v>
      </c>
      <c r="B32" s="22" t="s">
        <v>538</v>
      </c>
      <c r="C32" s="22" t="s">
        <v>539</v>
      </c>
      <c r="D32" s="22" t="s">
        <v>284</v>
      </c>
      <c r="E32" s="133">
        <v>1769.76</v>
      </c>
      <c r="F32" s="129"/>
      <c r="G32" s="135">
        <v>14800.18</v>
      </c>
      <c r="H32" s="129"/>
      <c r="I32" s="129"/>
    </row>
    <row r="33" spans="1:9">
      <c r="A33" s="22" t="s">
        <v>494</v>
      </c>
      <c r="B33" s="22" t="s">
        <v>491</v>
      </c>
      <c r="C33" s="22" t="s">
        <v>540</v>
      </c>
      <c r="D33" s="22" t="s">
        <v>541</v>
      </c>
      <c r="E33" s="133">
        <v>221.22</v>
      </c>
      <c r="F33" s="129"/>
      <c r="G33" s="135">
        <v>2249.9</v>
      </c>
      <c r="H33" s="129"/>
      <c r="I33" s="129"/>
    </row>
    <row r="34" spans="1:9" ht="27.6">
      <c r="A34" s="22" t="s">
        <v>494</v>
      </c>
      <c r="B34" s="22" t="s">
        <v>542</v>
      </c>
      <c r="C34" s="22" t="s">
        <v>548</v>
      </c>
      <c r="D34" s="22" t="s">
        <v>543</v>
      </c>
      <c r="E34" s="133">
        <v>221.22</v>
      </c>
      <c r="F34" s="129"/>
      <c r="G34" s="135">
        <v>1607.07</v>
      </c>
      <c r="H34" s="129"/>
      <c r="I34" s="129"/>
    </row>
    <row r="35" spans="1:9">
      <c r="A35" s="22" t="s">
        <v>494</v>
      </c>
      <c r="B35" s="22" t="s">
        <v>113</v>
      </c>
      <c r="C35" s="22" t="s">
        <v>374</v>
      </c>
      <c r="D35" s="22" t="s">
        <v>375</v>
      </c>
      <c r="E35" s="133">
        <v>221.22</v>
      </c>
      <c r="F35" s="129"/>
      <c r="G35" s="135">
        <v>1928.49</v>
      </c>
      <c r="H35" s="129"/>
      <c r="I35" s="129"/>
    </row>
    <row r="36" spans="1:9" ht="27.6">
      <c r="A36" s="22" t="s">
        <v>494</v>
      </c>
      <c r="B36" s="22" t="s">
        <v>544</v>
      </c>
      <c r="C36" s="71" t="s">
        <v>314</v>
      </c>
      <c r="D36" s="22" t="s">
        <v>315</v>
      </c>
      <c r="E36" s="133">
        <v>221.22</v>
      </c>
      <c r="F36" s="129"/>
      <c r="G36" s="135">
        <v>1607.07</v>
      </c>
      <c r="H36" s="129"/>
      <c r="I36" s="129"/>
    </row>
    <row r="37" spans="1:9">
      <c r="A37" s="22" t="s">
        <v>494</v>
      </c>
      <c r="B37" s="22" t="s">
        <v>492</v>
      </c>
      <c r="C37" s="71" t="s">
        <v>394</v>
      </c>
      <c r="D37" s="22" t="s">
        <v>545</v>
      </c>
      <c r="E37" s="133">
        <v>9291.24</v>
      </c>
      <c r="F37" s="129"/>
      <c r="G37" s="135">
        <v>0</v>
      </c>
      <c r="H37" s="129"/>
      <c r="I37" s="129"/>
    </row>
    <row r="38" spans="1:9">
      <c r="A38" s="131" t="s">
        <v>33</v>
      </c>
      <c r="B38" s="130"/>
      <c r="C38" s="130"/>
      <c r="D38" s="130"/>
      <c r="E38" s="134">
        <f>SUM(E3:E37)</f>
        <v>91511.340000000026</v>
      </c>
      <c r="F38" s="132">
        <v>0</v>
      </c>
      <c r="G38" s="136">
        <f>SUM(G3:G37)</f>
        <v>91983.52</v>
      </c>
      <c r="H38" s="137">
        <v>0</v>
      </c>
      <c r="I38" s="130"/>
    </row>
  </sheetData>
  <pageMargins left="0.7" right="0.7" top="0.75" bottom="0.75" header="0.3" footer="0.3"/>
  <headerFooter scaleWithDoc="1" alignWithMargins="0" differentFirst="0" differentOddEven="0"/>
  <extLst/>
</worksheet>
</file>

<file path=xl/worksheets/sheet1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G9"/>
  <sheetViews>
    <sheetView view="normal" workbookViewId="0">
      <selection pane="topLeft" activeCell="J8" sqref="J8"/>
    </sheetView>
  </sheetViews>
  <sheetFormatPr defaultRowHeight="14.4"/>
  <cols>
    <col min="1" max="1" width="13.7109375" customWidth="1"/>
    <col min="2" max="2" width="18.7109375" customWidth="1"/>
    <col min="3" max="3" width="29.5703125" customWidth="1"/>
    <col min="4" max="4" width="13" customWidth="1"/>
    <col min="5" max="5" width="17.7109375" customWidth="1"/>
    <col min="6" max="6" width="15.27734375" customWidth="1"/>
    <col min="7" max="7" width="14.41796875" customWidth="1"/>
  </cols>
  <sheetData>
    <row r="1" spans="1:7">
      <c r="A1" s="147" t="s">
        <v>567</v>
      </c>
      <c r="B1" s="147"/>
      <c r="C1" s="147"/>
      <c r="D1" s="138"/>
      <c r="E1" s="138"/>
      <c r="F1" s="138"/>
      <c r="G1" s="138"/>
    </row>
    <row r="2" spans="1:7" ht="43.2">
      <c r="A2" s="140" t="s">
        <v>132</v>
      </c>
      <c r="B2" s="140" t="s">
        <v>552</v>
      </c>
      <c r="C2" s="140" t="s">
        <v>553</v>
      </c>
      <c r="D2" s="141" t="s">
        <v>434</v>
      </c>
      <c r="E2" s="141" t="s">
        <v>554</v>
      </c>
      <c r="F2" s="140" t="s">
        <v>435</v>
      </c>
      <c r="G2" s="140" t="s">
        <v>555</v>
      </c>
    </row>
    <row r="3" spans="1:7">
      <c r="A3" s="142" t="s">
        <v>556</v>
      </c>
      <c r="B3" s="142" t="s">
        <v>557</v>
      </c>
      <c r="C3" s="142" t="s">
        <v>558</v>
      </c>
      <c r="D3" s="143">
        <v>45317</v>
      </c>
      <c r="E3" s="143">
        <v>45317</v>
      </c>
      <c r="F3" s="149">
        <v>4500</v>
      </c>
      <c r="G3" s="143" t="s">
        <v>559</v>
      </c>
    </row>
    <row r="4" spans="1:7" ht="28.8">
      <c r="A4" s="144" t="s">
        <v>436</v>
      </c>
      <c r="B4" s="144" t="s">
        <v>560</v>
      </c>
      <c r="C4" s="145" t="s">
        <v>561</v>
      </c>
      <c r="D4" s="146">
        <v>45510</v>
      </c>
      <c r="E4" s="146">
        <v>45538</v>
      </c>
      <c r="F4" s="150">
        <v>550</v>
      </c>
      <c r="G4" s="144" t="s">
        <v>562</v>
      </c>
    </row>
    <row r="5" spans="1:7" ht="43.2">
      <c r="A5" s="144" t="s">
        <v>437</v>
      </c>
      <c r="B5" s="144" t="s">
        <v>560</v>
      </c>
      <c r="C5" s="145" t="s">
        <v>563</v>
      </c>
      <c r="D5" s="146">
        <v>45510</v>
      </c>
      <c r="E5" s="146">
        <v>45538</v>
      </c>
      <c r="F5" s="150">
        <v>550</v>
      </c>
      <c r="G5" s="144" t="s">
        <v>562</v>
      </c>
    </row>
    <row r="6" spans="1:7" ht="28.8">
      <c r="A6" s="144" t="s">
        <v>438</v>
      </c>
      <c r="B6" s="144" t="s">
        <v>560</v>
      </c>
      <c r="C6" s="145" t="s">
        <v>564</v>
      </c>
      <c r="D6" s="146">
        <v>45510</v>
      </c>
      <c r="E6" s="146">
        <v>45538</v>
      </c>
      <c r="F6" s="149">
        <v>550</v>
      </c>
      <c r="G6" s="144" t="s">
        <v>562</v>
      </c>
    </row>
    <row r="7" spans="1:7" ht="28.8">
      <c r="A7" s="144" t="s">
        <v>439</v>
      </c>
      <c r="B7" s="144" t="s">
        <v>560</v>
      </c>
      <c r="C7" s="145" t="s">
        <v>565</v>
      </c>
      <c r="D7" s="146">
        <v>45510</v>
      </c>
      <c r="E7" s="146">
        <v>45538</v>
      </c>
      <c r="F7" s="149">
        <v>550</v>
      </c>
      <c r="G7" s="144" t="s">
        <v>562</v>
      </c>
    </row>
    <row r="8" spans="1:7" ht="28.8">
      <c r="A8" s="144" t="s">
        <v>440</v>
      </c>
      <c r="B8" s="144" t="s">
        <v>560</v>
      </c>
      <c r="C8" s="145" t="s">
        <v>566</v>
      </c>
      <c r="D8" s="146">
        <v>45566</v>
      </c>
      <c r="E8" s="146">
        <v>45588</v>
      </c>
      <c r="F8" s="149">
        <v>550</v>
      </c>
      <c r="G8" s="144" t="s">
        <v>562</v>
      </c>
    </row>
    <row r="9" spans="1:7">
      <c r="A9" s="148" t="s">
        <v>33</v>
      </c>
      <c r="B9" s="139"/>
      <c r="C9" s="139"/>
      <c r="D9" s="139"/>
      <c r="E9" s="139"/>
      <c r="F9" s="151">
        <f>SUM(F3:F8)</f>
        <v>7250</v>
      </c>
      <c r="G9" s="139"/>
    </row>
  </sheetData>
  <pageMargins left="0.7" right="0.7" top="0.75" bottom="0.75" header="0.3" footer="0.3"/>
  <headerFooter scaleWithDoc="1" alignWithMargins="0" differentFirst="0" differentOddEven="0"/>
  <extLst/>
</worksheet>
</file>

<file path=xl/worksheets/sheet1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G4"/>
  <sheetViews>
    <sheetView view="normal" workbookViewId="0">
      <selection pane="topLeft" activeCell="H6" sqref="H6"/>
    </sheetView>
  </sheetViews>
  <sheetFormatPr defaultRowHeight="14.4"/>
  <cols>
    <col min="2" max="2" width="17.27734375" customWidth="1"/>
    <col min="3" max="3" width="12.27734375" customWidth="1"/>
    <col min="4" max="4" width="34.84765625" customWidth="1"/>
    <col min="5" max="5" width="10.27734375" customWidth="1"/>
    <col min="6" max="6" width="11.7109375" customWidth="1"/>
    <col min="7" max="7" width="12.7109375" customWidth="1"/>
  </cols>
  <sheetData>
    <row r="1" spans="1:1">
      <c r="A1" t="s">
        <v>571</v>
      </c>
    </row>
    <row r="2" spans="1:7" ht="41.4">
      <c r="A2" s="128" t="s">
        <v>490</v>
      </c>
      <c r="B2" s="128" t="s">
        <v>131</v>
      </c>
      <c r="C2" s="128" t="s">
        <v>132</v>
      </c>
      <c r="D2" s="128" t="s">
        <v>553</v>
      </c>
      <c r="E2" s="128" t="s">
        <v>133</v>
      </c>
      <c r="F2" s="128" t="s">
        <v>568</v>
      </c>
      <c r="G2" s="154" t="s">
        <v>572</v>
      </c>
    </row>
    <row r="3" spans="1:7" ht="27.6">
      <c r="A3" s="21" t="s">
        <v>494</v>
      </c>
      <c r="B3" s="68" t="s">
        <v>569</v>
      </c>
      <c r="C3" s="21" t="s">
        <v>203</v>
      </c>
      <c r="D3" s="22" t="s">
        <v>570</v>
      </c>
      <c r="E3" s="21" t="s">
        <v>205</v>
      </c>
      <c r="F3" s="152" t="s">
        <v>371</v>
      </c>
      <c r="G3" s="153">
        <v>300</v>
      </c>
    </row>
    <row r="4" spans="1:7">
      <c r="A4" s="20" t="s">
        <v>33</v>
      </c>
      <c r="B4" s="20"/>
      <c r="C4" s="20"/>
      <c r="D4" s="20"/>
      <c r="E4" s="20"/>
      <c r="F4" s="20"/>
      <c r="G4" s="155">
        <v>300</v>
      </c>
    </row>
  </sheetData>
  <pageMargins left="0.7" right="0.7" top="0.75" bottom="0.75" header="0.3" footer="0.3"/>
  <headerFooter scaleWithDoc="1" alignWithMargins="0" differentFirst="0" differentOddEven="0"/>
  <extLst/>
</worksheet>
</file>

<file path=xl/worksheets/sheet1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G10"/>
  <sheetViews>
    <sheetView topLeftCell="A2" view="normal" workbookViewId="0">
      <selection pane="topLeft" activeCell="N8" sqref="N8"/>
    </sheetView>
  </sheetViews>
  <sheetFormatPr defaultRowHeight="14.4"/>
  <cols>
    <col min="1" max="1" width="12.41796875" bestFit="1" customWidth="1"/>
    <col min="2" max="2" width="29.5703125" customWidth="1"/>
    <col min="3" max="3" width="17.140625" customWidth="1"/>
    <col min="4" max="4" width="15.27734375" customWidth="1"/>
    <col min="5" max="5" width="19.84765625" customWidth="1"/>
    <col min="6" max="6" width="15" customWidth="1"/>
    <col min="7" max="7" width="19" customWidth="1"/>
  </cols>
  <sheetData>
    <row r="2" spans="1:5" ht="130.2" thickBot="1">
      <c r="A2" s="6" t="s">
        <v>36</v>
      </c>
      <c r="B2" s="6" t="s">
        <v>15</v>
      </c>
      <c r="C2" s="6"/>
      <c r="D2" s="7"/>
      <c r="E2" s="6"/>
    </row>
    <row r="3" spans="1:7" ht="28.8">
      <c r="A3" s="158" t="s">
        <v>35</v>
      </c>
      <c r="B3" s="159" t="s">
        <v>40</v>
      </c>
      <c r="C3" s="159" t="s">
        <v>41</v>
      </c>
      <c r="D3" s="159" t="s">
        <v>26</v>
      </c>
      <c r="E3" s="160" t="s">
        <v>42</v>
      </c>
      <c r="F3" s="159" t="s">
        <v>124</v>
      </c>
      <c r="G3" s="161" t="s">
        <v>574</v>
      </c>
    </row>
    <row r="4" spans="1:7" ht="28.8">
      <c r="A4" s="102" t="s">
        <v>83</v>
      </c>
      <c r="B4" s="103" t="s">
        <v>84</v>
      </c>
      <c r="C4" s="104">
        <v>42032</v>
      </c>
      <c r="D4" s="103" t="s">
        <v>85</v>
      </c>
      <c r="E4" s="105">
        <v>31981</v>
      </c>
      <c r="F4" s="103" t="s">
        <v>79</v>
      </c>
      <c r="G4" s="157">
        <v>3196.73</v>
      </c>
    </row>
    <row r="5" spans="1:7" ht="28.8">
      <c r="A5" s="102" t="s">
        <v>76</v>
      </c>
      <c r="B5" s="103" t="s">
        <v>77</v>
      </c>
      <c r="C5" s="104">
        <v>41557</v>
      </c>
      <c r="D5" s="103" t="s">
        <v>78</v>
      </c>
      <c r="E5" s="105">
        <v>62782.75</v>
      </c>
      <c r="F5" s="103" t="s">
        <v>79</v>
      </c>
      <c r="G5" s="157">
        <v>66916.85</v>
      </c>
    </row>
    <row r="6" spans="1:7" ht="28.8">
      <c r="A6" s="102" t="s">
        <v>71</v>
      </c>
      <c r="B6" s="103" t="s">
        <v>96</v>
      </c>
      <c r="C6" s="104">
        <v>41676</v>
      </c>
      <c r="D6" s="103" t="s">
        <v>73</v>
      </c>
      <c r="E6" s="105">
        <v>186990.17</v>
      </c>
      <c r="F6" s="103" t="s">
        <v>95</v>
      </c>
      <c r="G6" s="157">
        <v>144735.87</v>
      </c>
    </row>
    <row r="7" spans="1:7" ht="43.2">
      <c r="A7" s="102" t="s">
        <v>51</v>
      </c>
      <c r="B7" s="103" t="s">
        <v>169</v>
      </c>
      <c r="C7" s="104">
        <v>44126</v>
      </c>
      <c r="D7" s="103" t="s">
        <v>170</v>
      </c>
      <c r="E7" s="105">
        <v>42622.03</v>
      </c>
      <c r="F7" s="103" t="s">
        <v>88</v>
      </c>
      <c r="G7" s="157">
        <v>46667.89</v>
      </c>
    </row>
    <row r="8" spans="1:7" ht="43.2">
      <c r="A8" s="102" t="s">
        <v>71</v>
      </c>
      <c r="B8" s="107" t="s">
        <v>462</v>
      </c>
      <c r="C8" s="107" t="s">
        <v>463</v>
      </c>
      <c r="D8" s="108" t="s">
        <v>464</v>
      </c>
      <c r="E8" s="105">
        <v>83450.41</v>
      </c>
      <c r="F8" s="103" t="s">
        <v>88</v>
      </c>
      <c r="G8" s="157">
        <v>86640.9</v>
      </c>
    </row>
    <row r="9" spans="1:7" ht="43.2">
      <c r="A9" s="102" t="s">
        <v>71</v>
      </c>
      <c r="B9" s="107" t="s">
        <v>462</v>
      </c>
      <c r="C9" s="107" t="s">
        <v>463</v>
      </c>
      <c r="D9" s="108" t="s">
        <v>464</v>
      </c>
      <c r="E9" s="105">
        <v>46962.09</v>
      </c>
      <c r="F9" s="103" t="s">
        <v>465</v>
      </c>
      <c r="G9" s="157">
        <v>48481.75</v>
      </c>
    </row>
    <row r="10" spans="1:7" ht="15" thickBot="1">
      <c r="A10" s="162"/>
      <c r="B10" s="163"/>
      <c r="C10" s="163"/>
      <c r="D10" s="163"/>
      <c r="E10" s="164"/>
      <c r="F10" s="163"/>
      <c r="G10" s="165">
        <f>SUM(G4:G9)</f>
        <v>396639.99</v>
      </c>
    </row>
  </sheetData>
  <pageMargins left="0.7" right="0.7" top="0.75" bottom="0.75" header="0.3" footer="0.3"/>
  <pageSetup paperSize="9" orientation="portrait"/>
  <headerFooter scaleWithDoc="1" alignWithMargins="0" differentFirst="0" differentOddEven="0"/>
  <extLst/>
</worksheet>
</file>

<file path=xl/worksheets/sheet1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F28"/>
  <sheetViews>
    <sheetView topLeftCell="A13" view="normal" workbookViewId="0">
      <selection pane="topLeft" activeCell="K10" sqref="K10"/>
    </sheetView>
  </sheetViews>
  <sheetFormatPr defaultRowHeight="14.4"/>
  <cols>
    <col min="1" max="1" width="20.7109375" style="2" customWidth="1"/>
    <col min="2" max="2" width="42" style="2" customWidth="1"/>
    <col min="3" max="3" width="13.5703125" style="2" customWidth="1"/>
    <col min="4" max="4" width="12.27734375" style="2" customWidth="1"/>
    <col min="5" max="5" width="27.7109375" customWidth="1"/>
    <col min="6" max="6" width="17.84765625" customWidth="1"/>
  </cols>
  <sheetData>
    <row r="1" spans="1:2" ht="57.6">
      <c r="A1" s="2" t="s">
        <v>34</v>
      </c>
      <c r="B1" s="2" t="s">
        <v>17</v>
      </c>
    </row>
    <row r="3" spans="2:2" ht="43.8" thickBot="1">
      <c r="B3" s="2" t="s">
        <v>18</v>
      </c>
    </row>
    <row r="4" spans="1:6" ht="28.8">
      <c r="A4" s="158" t="s">
        <v>35</v>
      </c>
      <c r="B4" s="159" t="s">
        <v>40</v>
      </c>
      <c r="C4" s="159" t="s">
        <v>41</v>
      </c>
      <c r="D4" s="159" t="s">
        <v>26</v>
      </c>
      <c r="E4" s="159" t="s">
        <v>124</v>
      </c>
      <c r="F4" s="170" t="s">
        <v>459</v>
      </c>
    </row>
    <row r="5" spans="1:6">
      <c r="A5" s="102" t="s">
        <v>103</v>
      </c>
      <c r="B5" s="103" t="s">
        <v>104</v>
      </c>
      <c r="C5" s="104">
        <v>41520</v>
      </c>
      <c r="D5" s="103" t="s">
        <v>105</v>
      </c>
      <c r="E5" s="103" t="s">
        <v>95</v>
      </c>
      <c r="F5" s="171">
        <v>25.44</v>
      </c>
    </row>
    <row r="6" spans="1:6">
      <c r="A6" s="102" t="s">
        <v>103</v>
      </c>
      <c r="B6" s="103" t="s">
        <v>104</v>
      </c>
      <c r="C6" s="104">
        <v>41520</v>
      </c>
      <c r="D6" s="103" t="s">
        <v>105</v>
      </c>
      <c r="E6" s="103" t="s">
        <v>106</v>
      </c>
      <c r="F6" s="171">
        <v>1155.74</v>
      </c>
    </row>
    <row r="7" spans="1:6">
      <c r="A7" s="102" t="s">
        <v>103</v>
      </c>
      <c r="B7" s="103" t="s">
        <v>104</v>
      </c>
      <c r="C7" s="104">
        <v>41520</v>
      </c>
      <c r="D7" s="103" t="s">
        <v>105</v>
      </c>
      <c r="E7" s="103" t="s">
        <v>81</v>
      </c>
      <c r="F7" s="171">
        <v>33803.98</v>
      </c>
    </row>
    <row r="8" spans="1:6">
      <c r="A8" s="102" t="s">
        <v>80</v>
      </c>
      <c r="B8" s="103" t="s">
        <v>97</v>
      </c>
      <c r="C8" s="104">
        <v>42885</v>
      </c>
      <c r="D8" s="103" t="s">
        <v>98</v>
      </c>
      <c r="E8" s="103" t="s">
        <v>88</v>
      </c>
      <c r="F8" s="171">
        <v>5317.59</v>
      </c>
    </row>
    <row r="9" spans="1:6">
      <c r="A9" s="102" t="s">
        <v>51</v>
      </c>
      <c r="B9" s="103" t="s">
        <v>52</v>
      </c>
      <c r="C9" s="104">
        <v>38175</v>
      </c>
      <c r="D9" s="103" t="s">
        <v>53</v>
      </c>
      <c r="E9" s="103" t="s">
        <v>44</v>
      </c>
      <c r="F9" s="171">
        <v>45333.21</v>
      </c>
    </row>
    <row r="10" spans="1:6">
      <c r="A10" s="102" t="s">
        <v>51</v>
      </c>
      <c r="B10" s="103" t="s">
        <v>52</v>
      </c>
      <c r="C10" s="104">
        <v>38175</v>
      </c>
      <c r="D10" s="103" t="s">
        <v>53</v>
      </c>
      <c r="E10" s="103" t="s">
        <v>44</v>
      </c>
      <c r="F10" s="171">
        <v>130187.93</v>
      </c>
    </row>
    <row r="11" spans="1:6">
      <c r="A11" s="102" t="s">
        <v>51</v>
      </c>
      <c r="B11" s="103" t="s">
        <v>52</v>
      </c>
      <c r="C11" s="104">
        <v>38175</v>
      </c>
      <c r="D11" s="103" t="s">
        <v>53</v>
      </c>
      <c r="E11" s="103" t="s">
        <v>44</v>
      </c>
      <c r="F11" s="171">
        <v>90000</v>
      </c>
    </row>
    <row r="12" spans="1:6">
      <c r="A12" s="102" t="s">
        <v>63</v>
      </c>
      <c r="B12" s="103" t="s">
        <v>64</v>
      </c>
      <c r="C12" s="104">
        <v>43152</v>
      </c>
      <c r="D12" s="103" t="s">
        <v>65</v>
      </c>
      <c r="E12" s="103" t="s">
        <v>44</v>
      </c>
      <c r="F12" s="171">
        <v>496315.27</v>
      </c>
    </row>
    <row r="13" spans="1:6">
      <c r="A13" s="102" t="s">
        <v>63</v>
      </c>
      <c r="B13" s="103" t="s">
        <v>64</v>
      </c>
      <c r="C13" s="104">
        <v>43152</v>
      </c>
      <c r="D13" s="103" t="s">
        <v>65</v>
      </c>
      <c r="E13" s="103" t="s">
        <v>44</v>
      </c>
      <c r="F13" s="171">
        <v>257512.19</v>
      </c>
    </row>
    <row r="14" spans="1:6">
      <c r="A14" s="102" t="s">
        <v>48</v>
      </c>
      <c r="B14" s="103" t="s">
        <v>49</v>
      </c>
      <c r="C14" s="104">
        <v>41505</v>
      </c>
      <c r="D14" s="103" t="s">
        <v>50</v>
      </c>
      <c r="E14" s="103" t="s">
        <v>44</v>
      </c>
      <c r="F14" s="171">
        <v>22254.12</v>
      </c>
    </row>
    <row r="15" spans="1:6">
      <c r="A15" s="102" t="s">
        <v>83</v>
      </c>
      <c r="B15" s="103" t="s">
        <v>84</v>
      </c>
      <c r="C15" s="104">
        <v>42032</v>
      </c>
      <c r="D15" s="103" t="s">
        <v>85</v>
      </c>
      <c r="E15" s="103" t="s">
        <v>79</v>
      </c>
      <c r="F15" s="171">
        <v>8031.16</v>
      </c>
    </row>
    <row r="16" spans="1:6">
      <c r="A16" s="102" t="s">
        <v>63</v>
      </c>
      <c r="B16" s="103" t="s">
        <v>64</v>
      </c>
      <c r="C16" s="104">
        <v>43152</v>
      </c>
      <c r="D16" s="103" t="s">
        <v>65</v>
      </c>
      <c r="E16" s="103" t="s">
        <v>44</v>
      </c>
      <c r="F16" s="171">
        <v>253684.43</v>
      </c>
    </row>
    <row r="17" spans="1:6">
      <c r="A17" s="102" t="s">
        <v>51</v>
      </c>
      <c r="B17" s="103" t="s">
        <v>52</v>
      </c>
      <c r="C17" s="104">
        <v>38175</v>
      </c>
      <c r="D17" s="103" t="s">
        <v>53</v>
      </c>
      <c r="E17" s="103" t="s">
        <v>44</v>
      </c>
      <c r="F17" s="171">
        <v>41871.45</v>
      </c>
    </row>
    <row r="18" spans="1:6">
      <c r="A18" s="102" t="s">
        <v>51</v>
      </c>
      <c r="B18" s="103" t="s">
        <v>52</v>
      </c>
      <c r="C18" s="104">
        <v>38175</v>
      </c>
      <c r="D18" s="103" t="s">
        <v>53</v>
      </c>
      <c r="E18" s="103" t="s">
        <v>44</v>
      </c>
      <c r="F18" s="171">
        <v>3848.34</v>
      </c>
    </row>
    <row r="19" spans="1:6">
      <c r="A19" s="102" t="s">
        <v>66</v>
      </c>
      <c r="B19" s="103" t="s">
        <v>67</v>
      </c>
      <c r="C19" s="104">
        <v>43559</v>
      </c>
      <c r="D19" s="103" t="s">
        <v>68</v>
      </c>
      <c r="E19" s="103" t="s">
        <v>44</v>
      </c>
      <c r="F19" s="171">
        <v>18480.08</v>
      </c>
    </row>
    <row r="20" spans="1:6">
      <c r="A20" s="102" t="s">
        <v>66</v>
      </c>
      <c r="B20" s="103" t="s">
        <v>67</v>
      </c>
      <c r="C20" s="104">
        <v>43559</v>
      </c>
      <c r="D20" s="103" t="s">
        <v>68</v>
      </c>
      <c r="E20" s="103" t="s">
        <v>88</v>
      </c>
      <c r="F20" s="171">
        <v>2078.14</v>
      </c>
    </row>
    <row r="21" spans="1:6">
      <c r="A21" s="102" t="s">
        <v>76</v>
      </c>
      <c r="B21" s="103" t="s">
        <v>77</v>
      </c>
      <c r="C21" s="104">
        <v>41557</v>
      </c>
      <c r="D21" s="103" t="s">
        <v>78</v>
      </c>
      <c r="E21" s="103" t="s">
        <v>79</v>
      </c>
      <c r="F21" s="171">
        <v>4010.22</v>
      </c>
    </row>
    <row r="22" spans="1:6">
      <c r="A22" s="102" t="s">
        <v>103</v>
      </c>
      <c r="B22" s="103" t="s">
        <v>107</v>
      </c>
      <c r="C22" s="104">
        <v>41733</v>
      </c>
      <c r="D22" s="103" t="s">
        <v>108</v>
      </c>
      <c r="E22" s="103" t="s">
        <v>109</v>
      </c>
      <c r="F22" s="171">
        <v>87151.33</v>
      </c>
    </row>
    <row r="23" spans="1:6" ht="28.8">
      <c r="A23" s="102" t="s">
        <v>48</v>
      </c>
      <c r="B23" s="103" t="s">
        <v>99</v>
      </c>
      <c r="C23" s="104" t="s">
        <v>100</v>
      </c>
      <c r="D23" s="103" t="s">
        <v>101</v>
      </c>
      <c r="E23" s="103" t="s">
        <v>88</v>
      </c>
      <c r="F23" s="171">
        <v>3168.54</v>
      </c>
    </row>
    <row r="24" spans="1:6">
      <c r="A24" s="102" t="s">
        <v>71</v>
      </c>
      <c r="B24" s="103" t="s">
        <v>93</v>
      </c>
      <c r="C24" s="104">
        <v>41676</v>
      </c>
      <c r="D24" s="103" t="s">
        <v>94</v>
      </c>
      <c r="E24" s="103" t="s">
        <v>95</v>
      </c>
      <c r="F24" s="171">
        <v>1800</v>
      </c>
    </row>
    <row r="25" spans="1:6">
      <c r="A25" s="102" t="s">
        <v>120</v>
      </c>
      <c r="B25" s="103" t="s">
        <v>121</v>
      </c>
      <c r="C25" s="104">
        <v>44428</v>
      </c>
      <c r="D25" s="103" t="s">
        <v>122</v>
      </c>
      <c r="E25" s="103" t="s">
        <v>88</v>
      </c>
      <c r="F25" s="171">
        <v>5038.08</v>
      </c>
    </row>
    <row r="26" spans="1:6" ht="15" thickBot="1">
      <c r="A26" s="162"/>
      <c r="B26" s="163"/>
      <c r="C26" s="163"/>
      <c r="D26" s="163"/>
      <c r="E26" s="163"/>
      <c r="F26" s="172">
        <f>SUM(F5:F25)</f>
        <v>1511067.2400000002</v>
      </c>
    </row>
    <row r="27" spans="5:6">
      <c r="E27" s="2"/>
      <c r="F27" s="100"/>
    </row>
    <row r="28" spans="5:6">
      <c r="E28" s="2"/>
      <c r="F28" s="100"/>
    </row>
  </sheetData>
  <pageMargins left="0.7" right="0.7" top="0.75" bottom="0.75" header="0.3" footer="0.3"/>
  <pageSetup paperSize="9" orientation="portrait"/>
  <headerFooter scaleWithDoc="1" alignWithMargins="0" differentFirst="0" differentOddEven="0"/>
  <extLst/>
</worksheet>
</file>

<file path=xl/worksheets/sheet1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R16"/>
  <sheetViews>
    <sheetView topLeftCell="A2" view="normal" workbookViewId="0">
      <selection pane="topLeft" activeCell="J2" sqref="J2"/>
    </sheetView>
  </sheetViews>
  <sheetFormatPr defaultRowHeight="14.4"/>
  <cols>
    <col min="1" max="1" width="38.27734375" customWidth="1"/>
    <col min="2" max="2" width="14.5703125" customWidth="1"/>
    <col min="3" max="3" width="12.5703125" customWidth="1"/>
    <col min="4" max="4" width="11.84765625" customWidth="1"/>
    <col min="5" max="5" width="10.7109375" customWidth="1"/>
    <col min="6" max="6" width="11.84765625" customWidth="1"/>
    <col min="7" max="7" width="12.41796875" customWidth="1"/>
    <col min="8" max="8" width="11.7109375" customWidth="1"/>
    <col min="9" max="9" width="10.27734375" customWidth="1"/>
    <col min="10" max="10" width="12" customWidth="1"/>
    <col min="11" max="11" width="10.7109375" customWidth="1"/>
    <col min="12" max="12" width="12.5703125" customWidth="1"/>
    <col min="13" max="13" width="10.41796875" customWidth="1"/>
    <col min="14" max="14" width="11.27734375" customWidth="1"/>
    <col min="15" max="15" width="10.7109375" customWidth="1"/>
    <col min="16" max="16" width="11.27734375" customWidth="1"/>
    <col min="17" max="17" width="12" customWidth="1"/>
    <col min="18" max="18" width="13" customWidth="1"/>
  </cols>
  <sheetData>
    <row r="2" spans="1:2" ht="166.5" customHeight="1">
      <c r="A2" s="13" t="s">
        <v>22</v>
      </c>
      <c r="B2" s="191">
        <v>172572.58</v>
      </c>
    </row>
    <row r="3" spans="1:2">
      <c r="A3" s="13"/>
      <c r="B3" s="13"/>
    </row>
    <row r="4" spans="1:4">
      <c r="A4" s="174" t="s">
        <v>146</v>
      </c>
      <c r="D4" s="173"/>
    </row>
    <row r="6" spans="1:18" ht="57.6">
      <c r="A6" s="175" t="s">
        <v>147</v>
      </c>
      <c r="C6" s="176" t="s">
        <v>148</v>
      </c>
      <c r="D6" s="176" t="s">
        <v>149</v>
      </c>
      <c r="E6" s="176" t="s">
        <v>150</v>
      </c>
      <c r="F6" s="176" t="s">
        <v>151</v>
      </c>
      <c r="G6" s="176" t="s">
        <v>152</v>
      </c>
      <c r="H6" s="176" t="s">
        <v>153</v>
      </c>
      <c r="I6" s="176" t="s">
        <v>154</v>
      </c>
      <c r="J6" s="176" t="s">
        <v>155</v>
      </c>
      <c r="K6" s="176" t="s">
        <v>156</v>
      </c>
      <c r="L6" s="176" t="s">
        <v>157</v>
      </c>
      <c r="M6" s="176" t="s">
        <v>158</v>
      </c>
      <c r="N6" s="176" t="s">
        <v>159</v>
      </c>
      <c r="O6" s="176" t="s">
        <v>180</v>
      </c>
      <c r="P6" s="176" t="s">
        <v>181</v>
      </c>
      <c r="Q6" s="176" t="s">
        <v>579</v>
      </c>
      <c r="R6" s="176" t="s">
        <v>580</v>
      </c>
    </row>
    <row r="8" spans="1:18">
      <c r="A8" t="s">
        <v>27</v>
      </c>
      <c r="B8" s="177" t="s">
        <v>160</v>
      </c>
      <c r="C8" s="178">
        <v>2655</v>
      </c>
      <c r="F8" s="178">
        <v>2655</v>
      </c>
      <c r="H8" s="179">
        <v>2655</v>
      </c>
      <c r="I8" s="179"/>
      <c r="J8" s="179">
        <v>2655</v>
      </c>
      <c r="K8" s="179"/>
      <c r="L8" s="179">
        <v>2655</v>
      </c>
      <c r="M8" s="179">
        <v>-1377.51</v>
      </c>
      <c r="N8" s="178">
        <v>1277.49</v>
      </c>
      <c r="O8" s="178"/>
      <c r="P8" s="178">
        <v>1277.49</v>
      </c>
      <c r="Q8" s="178"/>
      <c r="R8" s="178">
        <v>1277.49</v>
      </c>
    </row>
    <row r="9" spans="1:18">
      <c r="A9" t="s">
        <v>28</v>
      </c>
      <c r="B9" s="177" t="s">
        <v>161</v>
      </c>
      <c r="C9" s="180">
        <v>21784</v>
      </c>
      <c r="D9" s="180"/>
      <c r="E9" s="180"/>
      <c r="F9" s="180">
        <v>21784</v>
      </c>
      <c r="H9" s="181">
        <v>21784</v>
      </c>
      <c r="I9" s="179">
        <v>-10742</v>
      </c>
      <c r="J9" s="181">
        <v>11042</v>
      </c>
      <c r="K9" s="179"/>
      <c r="L9" s="181">
        <v>11042</v>
      </c>
      <c r="M9" s="179">
        <v>-2650</v>
      </c>
      <c r="N9" s="180">
        <v>8392</v>
      </c>
      <c r="O9" s="178"/>
      <c r="P9" s="178">
        <v>8392</v>
      </c>
      <c r="Q9" s="178"/>
      <c r="R9" s="178">
        <v>8392</v>
      </c>
    </row>
    <row r="10" spans="1:18">
      <c r="A10" t="s">
        <v>29</v>
      </c>
      <c r="B10" s="177" t="s">
        <v>162</v>
      </c>
      <c r="C10" s="182">
        <v>77685</v>
      </c>
      <c r="D10" s="182"/>
      <c r="E10" s="182"/>
      <c r="F10" s="182">
        <v>77685</v>
      </c>
      <c r="G10" s="178">
        <v>-57139.53</v>
      </c>
      <c r="H10" s="183">
        <v>20545.47</v>
      </c>
      <c r="I10" s="179"/>
      <c r="J10" s="183">
        <v>20545.47</v>
      </c>
      <c r="K10" s="179"/>
      <c r="L10" s="183">
        <v>20545.47</v>
      </c>
      <c r="M10" s="179"/>
      <c r="N10" s="182">
        <v>20545.47</v>
      </c>
      <c r="O10" s="178"/>
      <c r="P10" s="178">
        <v>20545.47</v>
      </c>
      <c r="Q10" s="178"/>
      <c r="R10" s="178">
        <v>20545.47</v>
      </c>
    </row>
    <row r="11" spans="1:18">
      <c r="A11" t="s">
        <v>30</v>
      </c>
      <c r="B11" s="177" t="s">
        <v>163</v>
      </c>
      <c r="C11" s="184">
        <v>113972.67</v>
      </c>
      <c r="D11" s="184"/>
      <c r="E11" s="184"/>
      <c r="F11" s="184">
        <v>113972.67</v>
      </c>
      <c r="H11" s="185">
        <v>113972.67</v>
      </c>
      <c r="I11" s="179"/>
      <c r="J11" s="185">
        <v>113972.67</v>
      </c>
      <c r="K11" s="179"/>
      <c r="L11" s="185">
        <v>113972.67</v>
      </c>
      <c r="M11" s="179"/>
      <c r="N11" s="184">
        <v>113972.67</v>
      </c>
      <c r="O11" s="186">
        <v>0.2</v>
      </c>
      <c r="P11" s="178">
        <v>113972.87</v>
      </c>
      <c r="Q11" s="186"/>
      <c r="R11" s="178">
        <v>113972.87</v>
      </c>
    </row>
    <row r="12" spans="1:18">
      <c r="A12" t="s">
        <v>31</v>
      </c>
      <c r="B12" s="177" t="s">
        <v>164</v>
      </c>
      <c r="C12" s="187"/>
      <c r="D12" s="187"/>
      <c r="E12" s="187">
        <v>31296</v>
      </c>
      <c r="F12" s="187">
        <v>31296</v>
      </c>
      <c r="H12" s="188">
        <v>31296</v>
      </c>
      <c r="I12" s="179"/>
      <c r="J12" s="188">
        <v>31296</v>
      </c>
      <c r="K12" s="179"/>
      <c r="L12" s="188">
        <v>31296</v>
      </c>
      <c r="M12" s="179"/>
      <c r="N12" s="189">
        <v>31296</v>
      </c>
      <c r="O12" s="178"/>
      <c r="P12" s="178">
        <v>31296</v>
      </c>
      <c r="Q12" s="189">
        <v>-21561.25</v>
      </c>
      <c r="R12" s="178">
        <v>9734.75</v>
      </c>
    </row>
    <row r="13" spans="1:18">
      <c r="A13" t="s">
        <v>32</v>
      </c>
      <c r="B13" s="177" t="s">
        <v>164</v>
      </c>
      <c r="C13" s="187"/>
      <c r="D13" s="187"/>
      <c r="E13" s="187">
        <v>18650</v>
      </c>
      <c r="F13" s="187">
        <v>18650</v>
      </c>
      <c r="H13" s="188">
        <v>18650</v>
      </c>
      <c r="I13" s="179"/>
      <c r="J13" s="188">
        <v>18650</v>
      </c>
      <c r="K13" s="179"/>
      <c r="L13" s="188">
        <v>18650</v>
      </c>
      <c r="M13" s="179"/>
      <c r="N13" s="189">
        <v>18650</v>
      </c>
      <c r="O13" s="178"/>
      <c r="P13" s="178">
        <v>18650</v>
      </c>
      <c r="Q13" s="178"/>
      <c r="R13" s="178">
        <v>18650</v>
      </c>
    </row>
    <row r="14" spans="14:18">
      <c r="N14" s="178"/>
      <c r="O14" s="178"/>
      <c r="P14" s="178"/>
      <c r="Q14" s="178"/>
      <c r="R14" s="178"/>
    </row>
    <row r="15" spans="3:18" ht="15" thickBot="1">
      <c r="C15" s="190">
        <v>444838.35000000003</v>
      </c>
      <c r="D15" s="190">
        <v>-47004.35</v>
      </c>
      <c r="E15" s="190">
        <v>49946</v>
      </c>
      <c r="F15" s="190">
        <v>447780</v>
      </c>
      <c r="G15" s="190">
        <v>-119776.13</v>
      </c>
      <c r="H15" s="190">
        <v>328003.87</v>
      </c>
      <c r="I15" s="190">
        <v>-24772</v>
      </c>
      <c r="J15" s="190">
        <v>303231.87</v>
      </c>
      <c r="K15" s="190">
        <v>-24682.440000000002</v>
      </c>
      <c r="L15" s="190">
        <v>278549.43</v>
      </c>
      <c r="M15" s="190">
        <v>-84415.6</v>
      </c>
      <c r="N15" s="190">
        <v>194133.83</v>
      </c>
      <c r="O15" s="190">
        <v>0</v>
      </c>
      <c r="P15" s="190">
        <v>194133.83</v>
      </c>
      <c r="Q15" s="190">
        <v>-21561.25</v>
      </c>
      <c r="R15" s="190">
        <v>172572.58</v>
      </c>
    </row>
    <row r="16" ht="15" thickTop="1"/>
  </sheetData>
  <pageMargins left="0.7" right="0.7" top="0.75" bottom="0.75" header="0.3" footer="0.3"/>
  <pageSetup paperSize="9" orientation="portrait"/>
  <headerFooter scaleWithDoc="1" alignWithMargins="0" differentFirst="0" differentOddEven="0"/>
  <extLst/>
</worksheet>
</file>

<file path=docProps/app.xml><?xml version="1.0" encoding="utf-8"?>
<Properties xmlns="http://schemas.openxmlformats.org/officeDocument/2006/extended-properties">
  <Application>Microsoft Excel</Application>
  <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Anita Varney</dc:creator>
  <cp:keywords/>
  <cp:lastModifiedBy>Stuart Pontin</cp:lastModifiedBy>
  <dcterms:created xsi:type="dcterms:W3CDTF">2021-08-10T08:43:47Z</dcterms:created>
  <dcterms:modified xsi:type="dcterms:W3CDTF">2025-07-09T10:40:45Z</dcterms:modified>
  <dc:subject/>
  <cp:lastPrinted>2023-07-19T13:07:23Z</cp:lastPrinted>
  <dc:title>South Norfolk S106 Infrastructure Funding Statement 2024 - 2025</dc:title>
</cp:coreProperties>
</file>

<file path=docProps/custom.xml><?xml version="1.0" encoding="utf-8"?>
<Properties xmlns:vt="http://schemas.openxmlformats.org/officeDocument/2006/docPropsVTypes" xmlns="http://schemas.openxmlformats.org/officeDocument/2006/custom-properties"/>
</file>