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7" rupBuild="24326"/>
  <workbookPr codeName="ThisWorkbook" defaultThemeVersion="166925"/>
  <bookViews>
    <workbookView xWindow="-120" yWindow="-120" windowWidth="29040" windowHeight="15840" activeTab="1"/>
  </bookViews>
  <sheets>
    <sheet name="Summary sheet  " sheetId="1" r:id="rId1"/>
    <sheet name="S106 signed 21-22" sheetId="2" r:id="rId2"/>
    <sheet name="S106 income &amp; expenditure  " sheetId="3" r:id="rId3"/>
    <sheet name="Q 3 (g)" sheetId="4" r:id="rId4"/>
    <sheet name="Q3 (h) i" sheetId="5" r:id="rId5"/>
    <sheet name="Q3 (i)" sheetId="6" r:id="rId6"/>
  </sheet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<sst xmlns="http://schemas.openxmlformats.org/spreadsheetml/2006/main" uniqueCount="263" count="553">
  <si>
    <t xml:space="preserve">(a) </t>
  </si>
  <si>
    <t xml:space="preserve">the total amount of money to be provided under any planning obligations which were entered into during the reported year </t>
  </si>
  <si>
    <t xml:space="preserve">(b) </t>
  </si>
  <si>
    <t xml:space="preserve">the total amount of money under any obligation which was received during the reported year </t>
  </si>
  <si>
    <t xml:space="preserve">(c) </t>
  </si>
  <si>
    <t xml:space="preserve">the total amount of money under any planning obligations which was received before the reported year which has not been allocated by the authority   </t>
  </si>
  <si>
    <t xml:space="preserve">(d) </t>
  </si>
  <si>
    <t>summary details of any non monetary contributions to be provided under planning obligations which were entered into during the reported year, including the details of-</t>
  </si>
  <si>
    <t xml:space="preserve">(i) in relation to affordable housing, the total number of units which will be provided  </t>
  </si>
  <si>
    <t xml:space="preserve">(ii) in relation to educational facilities, the number of school places for pupils which will be provided, and the category of school at which they will be provided </t>
  </si>
  <si>
    <t>(e)</t>
  </si>
  <si>
    <t xml:space="preserve">the total amount of money (received under any planning obligations) which was allocated but not spent during the reported year for funding infrastructure </t>
  </si>
  <si>
    <t xml:space="preserve">(f) </t>
  </si>
  <si>
    <t xml:space="preserve">the total amount of money (received under any planing obligations) which was spent by the authority (including transferring it to another person to spend) </t>
  </si>
  <si>
    <t xml:space="preserve">(g) </t>
  </si>
  <si>
    <t xml:space="preserve">in relation to money (received under planning obligations) which was allocated by the authority but not spent during the reported year, summary details of the items of infrastructure on which the money has been allocated  and the amount of money allocated to each item </t>
  </si>
  <si>
    <t xml:space="preserve">(h) </t>
  </si>
  <si>
    <t xml:space="preserve">in relation to money (received under planning obligations) which was spent by the authority during the reported year (including transferring it to another person to spend), summary details of </t>
  </si>
  <si>
    <t xml:space="preserve">(i) the items of infrastructure on which that money (received under planning obligations) as spent and the amount spent on each item  </t>
  </si>
  <si>
    <t xml:space="preserve">(ii) the amount of money (received under planning obligations) spent on repaying money borrowed, including any interest, with details of the items of infrastructure  which that money was used to provide (wholly or in part)  </t>
  </si>
  <si>
    <t xml:space="preserve">(iii) the amount of money (received under planning obligations) spent in respect of monitoring (including reporting under regulations 121A) in relation to the delivery of planning obligations   </t>
  </si>
  <si>
    <t xml:space="preserve">(i) </t>
  </si>
  <si>
    <t xml:space="preserve">the total amount of money (received under any planing obligations) during any year which has been retained at the end of the reported year and where any retained money has been allocated for the purposes of longer term maintenance  (commuted sums) also identified separately the total amount of commuted sums held    </t>
  </si>
  <si>
    <t>Date of S106</t>
  </si>
  <si>
    <t>Type of S106</t>
  </si>
  <si>
    <t xml:space="preserve">Address </t>
  </si>
  <si>
    <t xml:space="preserve">Application number </t>
  </si>
  <si>
    <t xml:space="preserve">Amount due </t>
  </si>
  <si>
    <t xml:space="preserve">No of Affordable houses required </t>
  </si>
  <si>
    <t xml:space="preserve">COMMUTED SUMS </t>
  </si>
  <si>
    <t xml:space="preserve">Site </t>
  </si>
  <si>
    <t>Jermyn Way, Tharston</t>
  </si>
  <si>
    <t>Muir Drive, Watton Rd, Hingham</t>
  </si>
  <si>
    <t>Tree Belts, Higway Shrubs, Harts Farm</t>
  </si>
  <si>
    <t>Nelson Close, Harleston</t>
  </si>
  <si>
    <t>Stuston Rd, Diss</t>
  </si>
  <si>
    <t>Abbey Rd, Wym</t>
  </si>
  <si>
    <t>Cuckoofield Lane, Mulbarton</t>
  </si>
  <si>
    <t>Victoria Rd, Diss</t>
  </si>
  <si>
    <t>Badger Close, Harleston</t>
  </si>
  <si>
    <t>Ashbrook Meadows, Diss</t>
  </si>
  <si>
    <t>Whispering Oaks, Wymondham</t>
  </si>
  <si>
    <t>Queens Hills</t>
  </si>
  <si>
    <t>Sancroft Sq, Harleston</t>
  </si>
  <si>
    <t>Alston Meadows, Framlingham Earl</t>
  </si>
  <si>
    <t>Hingham Hopkins development</t>
  </si>
  <si>
    <t>Mulbarton Phase 3, Mulberry Gardens, Hopkins development</t>
  </si>
  <si>
    <t xml:space="preserve">Total </t>
  </si>
  <si>
    <t>Q 3 (h )</t>
  </si>
  <si>
    <t xml:space="preserve">Parish </t>
  </si>
  <si>
    <t xml:space="preserve">Purpose of spend </t>
  </si>
  <si>
    <t xml:space="preserve">Amount </t>
  </si>
  <si>
    <t xml:space="preserve">Items of infrastructure money spent on </t>
  </si>
  <si>
    <t xml:space="preserve">Q 3 (g) </t>
  </si>
  <si>
    <t>NIL</t>
  </si>
  <si>
    <t>2011/1804</t>
  </si>
  <si>
    <t xml:space="preserve">N/A County Council responsibility </t>
  </si>
  <si>
    <t>S106</t>
  </si>
  <si>
    <t xml:space="preserve">Affordable housing agreement </t>
  </si>
  <si>
    <t xml:space="preserve">Affordable housing agreement  </t>
  </si>
  <si>
    <t>Deed of Variation</t>
  </si>
  <si>
    <t>Items of infrastructure money to be spent on</t>
  </si>
  <si>
    <t>S106 Infrastructure Funding Statement 2021-2022</t>
  </si>
  <si>
    <t>S106 agreements signed during period 1/4/21 - 31/3/22</t>
  </si>
  <si>
    <t>Amount held as at 31/3/22</t>
  </si>
  <si>
    <t xml:space="preserve">Land West of Boundary Villa, Church Road, Aslacton </t>
  </si>
  <si>
    <t>2020/0493</t>
  </si>
  <si>
    <t>Unilateral undertaking</t>
  </si>
  <si>
    <t xml:space="preserve">Land South of Burgate Lane, Poringland </t>
  </si>
  <si>
    <t>2019/1593</t>
  </si>
  <si>
    <t xml:space="preserve">Deed of Variation </t>
  </si>
  <si>
    <t xml:space="preserve">Old Sale Yard, Cemetary Lane, Wymondham  </t>
  </si>
  <si>
    <t>2020/1439</t>
  </si>
  <si>
    <t xml:space="preserve">Deed of variation </t>
  </si>
  <si>
    <t xml:space="preserve">Cringleford -Big Sky </t>
  </si>
  <si>
    <t>2013/1494</t>
  </si>
  <si>
    <t xml:space="preserve">Area D - Poringland </t>
  </si>
  <si>
    <t>2011/0476</t>
  </si>
  <si>
    <t xml:space="preserve">West of The street, Woodton </t>
  </si>
  <si>
    <t>2020/1506</t>
  </si>
  <si>
    <t xml:space="preserve">White Horse Lane, Trowse </t>
  </si>
  <si>
    <t>2013/0463</t>
  </si>
  <si>
    <t xml:space="preserve">Land to rear of Thatchers Needle, Park Road, Diss </t>
  </si>
  <si>
    <t>2021/0307</t>
  </si>
  <si>
    <t xml:space="preserve">Land South of School Lane, Little Melton </t>
  </si>
  <si>
    <t>2021/0766</t>
  </si>
  <si>
    <t xml:space="preserve">46 Chapel Street, Barford </t>
  </si>
  <si>
    <t>2021/1293</t>
  </si>
  <si>
    <t>Land north of Dereham Road, Easton</t>
  </si>
  <si>
    <t>2021/1847</t>
  </si>
  <si>
    <t xml:space="preserve">South West of Bungay Road, Poringland </t>
  </si>
  <si>
    <t>2020/1925</t>
  </si>
  <si>
    <t xml:space="preserve">North of Hethersett </t>
  </si>
  <si>
    <t xml:space="preserve">Land North of Heath Farm, Caistor Lane, Caistor  </t>
  </si>
  <si>
    <t>2014/1302</t>
  </si>
  <si>
    <t xml:space="preserve">Land Off Station Hill, Harleston </t>
  </si>
  <si>
    <t>2019/2115</t>
  </si>
  <si>
    <t xml:space="preserve">Site address </t>
  </si>
  <si>
    <t xml:space="preserve">Date of S106 </t>
  </si>
  <si>
    <t xml:space="preserve">Amount received </t>
  </si>
  <si>
    <t>Who can spend</t>
  </si>
  <si>
    <t xml:space="preserve">Purpose for spending- see sheet for wording </t>
  </si>
  <si>
    <t xml:space="preserve">Amount held at 1/4/21 </t>
  </si>
  <si>
    <t>Amount received 21/22</t>
  </si>
  <si>
    <t>Amount spent 21/22</t>
  </si>
  <si>
    <t>Amount held at 1/4/22</t>
  </si>
  <si>
    <t xml:space="preserve">Amount committed </t>
  </si>
  <si>
    <t xml:space="preserve">Deadline for spending </t>
  </si>
  <si>
    <t>Tharston</t>
  </si>
  <si>
    <t xml:space="preserve">AH officer </t>
  </si>
  <si>
    <t xml:space="preserve">Affordable Housing </t>
  </si>
  <si>
    <t xml:space="preserve">NONE </t>
  </si>
  <si>
    <t xml:space="preserve">Loddon </t>
  </si>
  <si>
    <t xml:space="preserve">Express Plastics </t>
  </si>
  <si>
    <t>2011/1184</t>
  </si>
  <si>
    <t xml:space="preserve">Scole </t>
  </si>
  <si>
    <t>Land adj Reading rooms</t>
  </si>
  <si>
    <t>2010/1377</t>
  </si>
  <si>
    <t xml:space="preserve">Costessey </t>
  </si>
  <si>
    <t xml:space="preserve">Land north of river tudd </t>
  </si>
  <si>
    <t>2001/1435</t>
  </si>
  <si>
    <t xml:space="preserve">Forncett St Peter </t>
  </si>
  <si>
    <t xml:space="preserve">Old sale Yard </t>
  </si>
  <si>
    <t>2011/0016</t>
  </si>
  <si>
    <t xml:space="preserve">Tharston </t>
  </si>
  <si>
    <t xml:space="preserve">Chequers Road </t>
  </si>
  <si>
    <t>2010/2225</t>
  </si>
  <si>
    <t xml:space="preserve">Hethersett </t>
  </si>
  <si>
    <t>Hethersett North</t>
  </si>
  <si>
    <t xml:space="preserve">Hethersett North- </t>
  </si>
  <si>
    <t>Long stratton</t>
  </si>
  <si>
    <t xml:space="preserve">Cygnet House, Swan Lane </t>
  </si>
  <si>
    <t>2013/0265</t>
  </si>
  <si>
    <t xml:space="preserve">Bracon Ash </t>
  </si>
  <si>
    <t xml:space="preserve">Long four Acres </t>
  </si>
  <si>
    <t>2017/2131</t>
  </si>
  <si>
    <t xml:space="preserve">Earsham </t>
  </si>
  <si>
    <t xml:space="preserve">School Road </t>
  </si>
  <si>
    <t>2018/1317</t>
  </si>
  <si>
    <t xml:space="preserve">Express Plastics Beccles Road </t>
  </si>
  <si>
    <t xml:space="preserve">Affordable housing </t>
  </si>
  <si>
    <t xml:space="preserve">Wymondham </t>
  </si>
  <si>
    <t xml:space="preserve">South Wymondham - area A </t>
  </si>
  <si>
    <t>2011/0505</t>
  </si>
  <si>
    <t xml:space="preserve">Pulham Market </t>
  </si>
  <si>
    <t>Land at Sycamore Farm, Tattlepot Road</t>
  </si>
  <si>
    <t>18/0598</t>
  </si>
  <si>
    <t xml:space="preserve">AH Officer </t>
  </si>
  <si>
    <t xml:space="preserve">Bixley </t>
  </si>
  <si>
    <t xml:space="preserve">West of West Octagon Farm, Bungay Road </t>
  </si>
  <si>
    <t>2012/0405</t>
  </si>
  <si>
    <t xml:space="preserve">Bixley Parish </t>
  </si>
  <si>
    <t xml:space="preserve">Recreational space </t>
  </si>
  <si>
    <t xml:space="preserve">Townhouse road </t>
  </si>
  <si>
    <t>2014/1440</t>
  </si>
  <si>
    <t>Costessey Town Council</t>
  </si>
  <si>
    <t xml:space="preserve">Recreational facilities </t>
  </si>
  <si>
    <t xml:space="preserve">Dickleburgh </t>
  </si>
  <si>
    <t xml:space="preserve">Rear Mount Pleasant </t>
  </si>
  <si>
    <t>2012/1777</t>
  </si>
  <si>
    <t xml:space="preserve">Dickleburgh Parish &amp; Play and amenity officer </t>
  </si>
  <si>
    <t>Recreational space</t>
  </si>
  <si>
    <t xml:space="preserve">Green Infrastructure Officer </t>
  </si>
  <si>
    <t xml:space="preserve">Biodiversity </t>
  </si>
  <si>
    <t>Harleston</t>
  </si>
  <si>
    <t xml:space="preserve">Briar Farm, Mendham Lane </t>
  </si>
  <si>
    <t>2012/0530</t>
  </si>
  <si>
    <t xml:space="preserve">Harleston Parish </t>
  </si>
  <si>
    <t xml:space="preserve">Mendham Lane Phase 3 </t>
  </si>
  <si>
    <t>2014/0184</t>
  </si>
  <si>
    <t xml:space="preserve">Harleston Town Council </t>
  </si>
  <si>
    <t xml:space="preserve">Hempnall </t>
  </si>
  <si>
    <t>Land at Bungay road</t>
  </si>
  <si>
    <t>19/0864</t>
  </si>
  <si>
    <t xml:space="preserve">Hempnall Parish and Gary Howard </t>
  </si>
  <si>
    <t>Off site open space contribution</t>
  </si>
  <si>
    <t xml:space="preserve">North Great Melton Road </t>
  </si>
  <si>
    <t>2012/1814</t>
  </si>
  <si>
    <t xml:space="preserve">Hethersett Parish </t>
  </si>
  <si>
    <t xml:space="preserve">Recreational Space </t>
  </si>
  <si>
    <t>Hingham</t>
  </si>
  <si>
    <t xml:space="preserve">Norwich Road </t>
  </si>
  <si>
    <t>2014/2322</t>
  </si>
  <si>
    <t xml:space="preserve">Hingham Parish </t>
  </si>
  <si>
    <t xml:space="preserve">Outdoor Gym equipment </t>
  </si>
  <si>
    <t xml:space="preserve">South Wym-Area B </t>
  </si>
  <si>
    <t>2012/0371</t>
  </si>
  <si>
    <t xml:space="preserve">Leisure Services </t>
  </si>
  <si>
    <t xml:space="preserve">Community Facilities </t>
  </si>
  <si>
    <t xml:space="preserve">5 yrs from final receipt </t>
  </si>
  <si>
    <t xml:space="preserve">South Wym-Area A </t>
  </si>
  <si>
    <t xml:space="preserve">Little Melton </t>
  </si>
  <si>
    <t xml:space="preserve">Little Melton Parish </t>
  </si>
  <si>
    <t xml:space="preserve">South East of The Gardens </t>
  </si>
  <si>
    <t>2013/0086</t>
  </si>
  <si>
    <t xml:space="preserve">Play equipment </t>
  </si>
  <si>
    <t>Burdock Close/ Blackthorn Way</t>
  </si>
  <si>
    <t>2012/1702</t>
  </si>
  <si>
    <t xml:space="preserve">Play and Amenity Officer </t>
  </si>
  <si>
    <t xml:space="preserve">Play area </t>
  </si>
  <si>
    <t xml:space="preserve">Harvey Lane </t>
  </si>
  <si>
    <t>2016/0482</t>
  </si>
  <si>
    <t xml:space="preserve">Play and amenity officer </t>
  </si>
  <si>
    <t xml:space="preserve">Open space </t>
  </si>
  <si>
    <t xml:space="preserve">Play and Amenity officer </t>
  </si>
  <si>
    <t xml:space="preserve">Land West of Norwich Road </t>
  </si>
  <si>
    <t>7/10/16 &amp; DOV 11/6/20</t>
  </si>
  <si>
    <t>2016/0165</t>
  </si>
  <si>
    <t xml:space="preserve">Scole Parish </t>
  </si>
  <si>
    <t xml:space="preserve">Village Hall </t>
  </si>
  <si>
    <t xml:space="preserve">15 yrs after final occ </t>
  </si>
  <si>
    <t>Open space contribution</t>
  </si>
  <si>
    <t xml:space="preserve">5 yrs after final occ </t>
  </si>
  <si>
    <t>Stoke Holy Cross</t>
  </si>
  <si>
    <t xml:space="preserve">Land Off Hillcrest </t>
  </si>
  <si>
    <t>2012/2034</t>
  </si>
  <si>
    <t>SHX Parish</t>
  </si>
  <si>
    <t xml:space="preserve">Additional Community Payment </t>
  </si>
  <si>
    <t>Car Park contribution</t>
  </si>
  <si>
    <t xml:space="preserve">North Long Lane </t>
  </si>
  <si>
    <t>2013/0828</t>
  </si>
  <si>
    <t xml:space="preserve">Play area contribution </t>
  </si>
  <si>
    <t>Swardeston</t>
  </si>
  <si>
    <t>Land Off Bobbins Way</t>
  </si>
  <si>
    <t>2014/1642</t>
  </si>
  <si>
    <t xml:space="preserve">Swardeston Parish &amp; GH </t>
  </si>
  <si>
    <t xml:space="preserve">Play and recreational equipment </t>
  </si>
  <si>
    <t xml:space="preserve">Tharston &amp; Hapton  Parish </t>
  </si>
  <si>
    <t xml:space="preserve">Spooner Row </t>
  </si>
  <si>
    <t xml:space="preserve">Bunwell Road/Chapel Road </t>
  </si>
  <si>
    <t>2012/2016</t>
  </si>
  <si>
    <t xml:space="preserve">Village Hall Association </t>
  </si>
  <si>
    <t xml:space="preserve">Stoke Holy Cross </t>
  </si>
  <si>
    <t>Hethersett</t>
  </si>
  <si>
    <t xml:space="preserve">Recreational Space  </t>
  </si>
  <si>
    <t>Contribution towards improvements to Crusaders Rugby Club</t>
  </si>
  <si>
    <t xml:space="preserve">Contribution towards pavillion at Hethersett Memorial playing field </t>
  </si>
  <si>
    <t>New Village Pavillion</t>
  </si>
  <si>
    <t>Hempnall</t>
  </si>
  <si>
    <t>Land at Bungay Road</t>
  </si>
  <si>
    <t xml:space="preserve">Portable Dugout </t>
  </si>
  <si>
    <t xml:space="preserve">Subsidy towards wheelchair bungalows at Wymondham Rugby club site </t>
  </si>
  <si>
    <t xml:space="preserve">Land North of River Tudd </t>
  </si>
  <si>
    <t>Costessey</t>
  </si>
  <si>
    <t xml:space="preserve">contribution towards 4 x 3 wheelchair bungalows - Wymondham Rugby Club </t>
  </si>
  <si>
    <t xml:space="preserve">Part funded wheelchair bungalows at Old Wymondham Rugby club site </t>
  </si>
  <si>
    <t>Land at Townhouse Road</t>
  </si>
  <si>
    <t xml:space="preserve">Play equipment at Breckland Road play area </t>
  </si>
  <si>
    <t xml:space="preserve">Improved air flow, replacement access doors and refurbish gym changing rooms at Leisure Centre  </t>
  </si>
  <si>
    <t xml:space="preserve">Phase 3 Mendham Lane </t>
  </si>
  <si>
    <t>Little Melton</t>
  </si>
  <si>
    <t>South East of The Gardens</t>
  </si>
  <si>
    <t xml:space="preserve">indoor and outdoor physical recreational facilities </t>
  </si>
  <si>
    <t xml:space="preserve">Scooter ramp and zip wire </t>
  </si>
  <si>
    <t>fishing and canoe platform, picnic table and aerial runway</t>
  </si>
  <si>
    <t>provision of village hall</t>
  </si>
  <si>
    <t xml:space="preserve">Planning and architects fees </t>
  </si>
  <si>
    <t xml:space="preserve">Land off Bobbins Way </t>
  </si>
  <si>
    <t>Community facility</t>
  </si>
  <si>
    <t xml:space="preserve">Play equipment, log cabin and compostable toilet </t>
  </si>
  <si>
    <t>£4,714,098.72 plus commuted sums amount of   £278,549.43</t>
  </si>
  <si>
    <t xml:space="preserve">see separate sheet - £302,730.27 allocated </t>
  </si>
  <si>
    <t xml:space="preserve">see separate sheet </t>
  </si>
</sst>
</file>

<file path=xl/styles.xml><?xml version="1.0" encoding="utf-8"?>
<styleSheet xmlns:mc="http://schemas.openxmlformats.org/markup-compatibility/2006" xmlns:x14ac="http://schemas.microsoft.com/office/spreadsheetml/2009/9/ac" xmlns="http://schemas.openxmlformats.org/spreadsheetml/2006/main" mc:Ignorable="x14ac">
  <numFmts count="3">
    <numFmt numFmtId="8" formatCode="&quot;£&quot;#,##0.00;[Red]\-&quot;£&quot;#,##0.00"/>
    <numFmt numFmtId="164" formatCode="&quot;£&quot;#,##0.00"/>
    <numFmt numFmtId="165" formatCode="&quot;£&quot;#,##0"/>
  </numFmts>
  <fonts count="2">
    <font>
      <sz val="11"/>
      <color theme="1"/>
      <name val="Calibri"/>
      <family val="2"/>
      <charset val="0"/>
      <scheme val="minor"/>
    </font>
    <font>
      <b/>
      <sz val="11"/>
      <color theme="1"/>
      <name val="Calibri"/>
      <family val="2"/>
      <charset val="0"/>
      <scheme val="minor"/>
    </font>
  </fonts>
  <fills count="3">
    <fill>
      <patternFill patternType="none">
        <fgColor indexed="64"/>
        <bgColor indexed="65"/>
      </patternFill>
    </fill>
    <fill>
      <patternFill patternType="gray125">
        <fgColor indexed="64"/>
        <bgColor indexed="65"/>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1">
    <xf numFmtId="0" fontId="0" fillId="0" borderId="0"/>
  </cellStyleXfs>
  <cellXfs>
    <xf numFmtId="0" fontId="0" fillId="0" borderId="0" xfId="0"/>
    <xf numFmtId="0" fontId="0" fillId="0" borderId="0" xfId="0" applyAlignment="1">
      <alignment vertical="top"/>
    </xf>
    <xf numFmtId="0" fontId="0" fillId="0" borderId="0" xfId="0" applyAlignment="1">
      <alignment wrapText="1"/>
    </xf>
    <xf numFmtId="0" fontId="0" fillId="0" borderId="0" xfId="0" applyAlignment="1">
      <alignment horizontal="left" vertical="top"/>
    </xf>
    <xf numFmtId="0" fontId="0" fillId="0" borderId="0" xfId="0" applyAlignment="1">
      <alignment horizontal="left" vertical="top" wrapText="1"/>
    </xf>
    <xf numFmtId="8" fontId="0" fillId="0" borderId="0" xfId="0" applyAlignment="1" applyNumberFormat="1">
      <alignment horizontal="left" vertical="top"/>
    </xf>
    <xf numFmtId="49" fontId="0" fillId="0" borderId="0" xfId="0" applyAlignment="1" applyNumberFormat="1">
      <alignment horizontal="left" vertical="top"/>
    </xf>
    <xf numFmtId="164" fontId="0" fillId="0" borderId="0" xfId="0" applyAlignment="1" applyNumberFormat="1">
      <alignment horizontal="left" vertical="top"/>
    </xf>
    <xf numFmtId="164" fontId="0" fillId="0" borderId="0" xfId="0" applyNumberFormat="1"/>
    <xf numFmtId="0" fontId="0" fillId="0" borderId="0" xfId="0" applyAlignment="1">
      <alignment vertical="top" wrapText="1"/>
    </xf>
    <xf numFmtId="164" fontId="0" fillId="0" borderId="0" xfId="0" applyAlignment="1" applyNumberFormat="1">
      <alignment vertical="top" wrapText="1"/>
    </xf>
    <xf numFmtId="0" fontId="0" fillId="0" borderId="1" xfId="0" applyAlignment="1" applyBorder="1">
      <alignment horizontal="left" vertical="top" wrapText="1"/>
    </xf>
    <xf numFmtId="164" fontId="0" fillId="0" borderId="1" xfId="0" applyAlignment="1" applyBorder="1" applyNumberFormat="1">
      <alignment horizontal="left" vertical="top" wrapText="1"/>
    </xf>
    <xf numFmtId="14" fontId="0" fillId="0" borderId="1" xfId="0" applyAlignment="1" applyBorder="1" applyNumberFormat="1">
      <alignment horizontal="left" vertical="top" wrapText="1"/>
    </xf>
    <xf numFmtId="164" fontId="0" fillId="2" borderId="1" xfId="0" applyAlignment="1" applyBorder="1" applyNumberFormat="1" applyFill="1">
      <alignment horizontal="left" vertical="top" wrapText="1"/>
    </xf>
    <xf numFmtId="0" fontId="0" fillId="0" borderId="2" xfId="0" applyAlignment="1" applyBorder="1" applyFill="1">
      <alignment wrapText="1"/>
    </xf>
    <xf numFmtId="0" fontId="0" fillId="0" borderId="0" xfId="0" applyAlignment="1" applyFill="1">
      <alignment horizontal="left" vertical="top"/>
    </xf>
    <xf numFmtId="0" fontId="0" fillId="0" borderId="0" xfId="0" applyAlignment="1" applyFill="1">
      <alignment horizontal="left" vertical="top" wrapText="1"/>
    </xf>
    <xf numFmtId="164" fontId="0" fillId="0" borderId="0" xfId="0" applyAlignment="1" applyNumberFormat="1" applyFill="1">
      <alignment horizontal="left" vertical="top" wrapText="1"/>
    </xf>
    <xf numFmtId="0" fontId="0" fillId="0" borderId="0" xfId="0" applyFill="1"/>
    <xf numFmtId="0" fontId="0" fillId="0" borderId="1" xfId="0" applyAlignment="1" applyBorder="1" applyFill="1">
      <alignment wrapText="1"/>
    </xf>
    <xf numFmtId="14" fontId="0" fillId="0" borderId="1" xfId="0" applyAlignment="1" applyBorder="1" applyNumberFormat="1" applyFill="1">
      <alignment wrapText="1"/>
    </xf>
    <xf numFmtId="0" fontId="0" fillId="0" borderId="1" xfId="0" applyAlignment="1" applyBorder="1">
      <alignment vertical="top" wrapText="1"/>
    </xf>
    <xf numFmtId="0" fontId="0" fillId="0" borderId="1" xfId="0" applyAlignment="1" applyBorder="1">
      <alignment vertical="top"/>
    </xf>
    <xf numFmtId="164" fontId="0" fillId="0" borderId="1" xfId="0" applyAlignment="1" applyBorder="1" applyNumberFormat="1">
      <alignment vertical="top" wrapText="1"/>
    </xf>
    <xf numFmtId="164" fontId="0" fillId="0" borderId="0" xfId="0" applyNumberFormat="1" applyFill="1"/>
    <xf numFmtId="0" fontId="0" fillId="0" borderId="2" xfId="0" applyAlignment="1" applyBorder="1" applyFill="1">
      <alignment vertical="top" wrapText="1"/>
    </xf>
    <xf numFmtId="0" fontId="1" fillId="0" borderId="1" xfId="0" applyAlignment="1" applyBorder="1" applyFont="1">
      <alignment wrapText="1"/>
    </xf>
    <xf numFmtId="0" fontId="0" fillId="0" borderId="0" xfId="0" applyAlignment="1" applyFill="1">
      <alignment wrapText="1"/>
    </xf>
    <xf numFmtId="164" fontId="0" fillId="0" borderId="1" xfId="0" applyAlignment="1" applyBorder="1" applyNumberFormat="1" applyFill="1">
      <alignment wrapText="1"/>
    </xf>
    <xf numFmtId="164" fontId="0" fillId="0" borderId="1" xfId="0" applyBorder="1" applyNumberFormat="1" applyFill="1"/>
    <xf numFmtId="14" fontId="0" fillId="0" borderId="0" xfId="0" applyAlignment="1" applyBorder="1" applyNumberFormat="1" applyFill="1">
      <alignment wrapText="1"/>
    </xf>
    <xf numFmtId="0" fontId="0" fillId="0" borderId="0" xfId="0" applyAlignment="1" applyBorder="1" applyFill="1">
      <alignment wrapText="1"/>
    </xf>
    <xf numFmtId="0" fontId="0" fillId="0" borderId="0" xfId="0" applyBorder="1" applyFill="1"/>
    <xf numFmtId="165" fontId="0" fillId="0" borderId="0" xfId="0" applyNumberFormat="1" applyFill="1"/>
    <xf numFmtId="165" fontId="0" fillId="0" borderId="1" xfId="0" applyAlignment="1" applyBorder="1" applyNumberFormat="1" applyFill="1">
      <alignment wrapText="1"/>
    </xf>
    <xf numFmtId="165" fontId="0" fillId="0" borderId="0" xfId="0" applyAlignment="1" applyBorder="1" applyNumberFormat="1" applyFill="1">
      <alignment wrapText="1"/>
    </xf>
    <xf numFmtId="165" fontId="0" fillId="0" borderId="0" xfId="0" applyNumberFormat="1"/>
    <xf numFmtId="14" fontId="0" fillId="2" borderId="1" xfId="0" applyAlignment="1" applyBorder="1" applyNumberFormat="1" applyFill="1">
      <alignment horizontal="left" vertical="top" wrapText="1"/>
    </xf>
    <xf numFmtId="14" fontId="0" fillId="0" borderId="0" xfId="0" applyAlignment="1" applyNumberFormat="1">
      <alignment wrapText="1"/>
    </xf>
    <xf numFmtId="164" fontId="0" fillId="0" borderId="1" xfId="0" applyAlignment="1" applyBorder="1" applyNumberFormat="1">
      <alignment wrapText="1"/>
    </xf>
    <xf numFmtId="0" fontId="0" fillId="0" borderId="1" xfId="0" applyAlignment="1" applyBorder="1">
      <alignment wrapText="1"/>
    </xf>
    <xf numFmtId="14" fontId="0" fillId="0" borderId="1" xfId="0" applyAlignment="1" applyBorder="1" applyNumberFormat="1">
      <alignment wrapText="1"/>
    </xf>
    <xf numFmtId="164" fontId="0" fillId="0" borderId="1" xfId="0" applyBorder="1" applyNumberFormat="1"/>
    <xf numFmtId="0" fontId="0" fillId="0" borderId="1" xfId="0" applyBorder="1"/>
    <xf numFmtId="164" fontId="0" fillId="0" borderId="1" xfId="0" applyAlignment="1" applyBorder="1" applyNumberFormat="1">
      <alignment horizontal="right" wrapText="1"/>
    </xf>
    <xf numFmtId="164" fontId="0" fillId="0" borderId="1" xfId="0" applyAlignment="1" applyBorder="1" applyNumberFormat="1">
      <alignment horizontal="right"/>
    </xf>
    <xf numFmtId="164" fontId="0" fillId="0" borderId="0" xfId="0" applyAlignment="1" applyNumberFormat="1">
      <alignment horizontal="right"/>
    </xf>
    <xf numFmtId="164" fontId="0" fillId="0" borderId="1" xfId="0" applyAlignment="1" applyBorder="1" applyNumberFormat="1" applyFill="1">
      <alignment horizontal="right" wrapText="1"/>
    </xf>
    <xf numFmtId="164" fontId="0" fillId="0" borderId="3" xfId="0" applyAlignment="1" applyBorder="1" applyNumberFormat="1">
      <alignment horizontal="right" wrapText="1"/>
    </xf>
  </cellXfs>
  <cellStyles count="1">
    <cellStyle name="Normal" xfId="0" builtinId="0"/>
  </cellStyles>
  <dxfs/>
  <tableStyles count="0" defaultTableStyle="TableStyleMedium2" defaultPivotStyle="PivotStyleLight16"/>
</styleSheet>
</file>

<file path=xl/_rels/workbook.xml.rels><?xml version="1.0" encoding="utf-8" standalone="yes"?><Relationships xmlns="http://schemas.openxmlformats.org/package/2006/relationships"><Relationship Id="rId8" Type="http://schemas.openxmlformats.org/officeDocument/2006/relationships/styles" Target="styles.xml" /><Relationship Id="rId5" Type="http://schemas.openxmlformats.org/officeDocument/2006/relationships/worksheet" Target="worksheets/sheet5.xml" /><Relationship Id="rId7" Type="http://schemas.openxmlformats.org/officeDocument/2006/relationships/theme" Target="theme/theme1.xml" /><Relationship Id="rId6" Type="http://schemas.openxmlformats.org/officeDocument/2006/relationships/worksheet" Target="worksheets/sheet6.xml" /><Relationship Id="rId2" Type="http://schemas.openxmlformats.org/officeDocument/2006/relationships/worksheet" Target="worksheets/sheet2.xml" /><Relationship Id="rId3" Type="http://schemas.openxmlformats.org/officeDocument/2006/relationships/worksheet" Target="worksheets/sheet3.xml" /><Relationship Id="rId1" Type="http://schemas.openxmlformats.org/officeDocument/2006/relationships/worksheet" Target="worksheets/sheet1.xml" /><Relationship Id="rId4" Type="http://schemas.openxmlformats.org/officeDocument/2006/relationships/worksheet" Target="worksheets/sheet4.xml" /><Relationship Id="rId9"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D29"/>
  <sheetViews>
    <sheetView topLeftCell="A7" view="normal" workbookViewId="0">
      <selection pane="topLeft" activeCell="I23" sqref="I23"/>
    </sheetView>
  </sheetViews>
  <sheetFormatPr defaultRowHeight="15"/>
  <cols>
    <col min="2" max="2" width="21.140625" style="19" customWidth="1"/>
    <col min="3" max="3" width="14.84765625" customWidth="1"/>
    <col min="4" max="4" width="17.27734375" style="3" customWidth="1"/>
  </cols>
  <sheetData>
    <row r="1" spans="1:2">
      <c r="A1" s="1" t="s">
        <v>62</v>
      </c>
      <c r="B1" s="28"/>
    </row>
    <row r="2" spans="1:2">
      <c r="A2" s="1"/>
      <c r="B2" s="28"/>
    </row>
    <row r="3" spans="1:4" ht="105">
      <c r="A3" s="16" t="s">
        <v>0</v>
      </c>
      <c r="B3" s="17" t="s">
        <v>1</v>
      </c>
      <c r="C3" s="16"/>
      <c r="D3" s="18">
        <v>349926</v>
      </c>
    </row>
    <row r="4" spans="1:3">
      <c r="A4" s="3"/>
      <c r="B4" s="17"/>
      <c r="C4" s="3"/>
    </row>
    <row r="5" spans="1:4" ht="75">
      <c r="A5" s="3" t="s">
        <v>2</v>
      </c>
      <c r="B5" s="17" t="s">
        <v>3</v>
      </c>
      <c r="C5" s="3"/>
      <c r="D5" s="5">
        <v>106559.52</v>
      </c>
    </row>
    <row r="6" spans="1:3">
      <c r="A6" s="3"/>
      <c r="B6" s="17"/>
      <c r="C6" s="3"/>
    </row>
    <row r="7" spans="1:4" ht="120">
      <c r="A7" s="6" t="s">
        <v>4</v>
      </c>
      <c r="B7" s="17" t="s">
        <v>5</v>
      </c>
      <c r="C7" s="3"/>
      <c r="D7" s="5">
        <v>4629630.71</v>
      </c>
    </row>
    <row r="8" spans="1:3">
      <c r="A8" s="3"/>
      <c r="B8" s="17"/>
      <c r="C8" s="3"/>
    </row>
    <row r="9" spans="1:4" ht="150">
      <c r="A9" s="16" t="s">
        <v>6</v>
      </c>
      <c r="B9" s="17" t="s">
        <v>7</v>
      </c>
      <c r="C9" s="16"/>
      <c r="D9" s="16"/>
    </row>
    <row r="10" spans="1:3">
      <c r="A10" s="3"/>
      <c r="B10" s="17"/>
      <c r="C10" s="3"/>
    </row>
    <row r="11" spans="1:4" ht="75">
      <c r="A11" s="16"/>
      <c r="B11" s="17" t="s">
        <v>8</v>
      </c>
      <c r="C11" s="16"/>
      <c r="D11" s="17">
        <v>147</v>
      </c>
    </row>
    <row r="12" spans="1:3">
      <c r="A12" s="3"/>
      <c r="B12" s="17"/>
      <c r="C12" s="3"/>
    </row>
    <row r="13" spans="1:4" ht="135">
      <c r="A13" s="3"/>
      <c r="B13" s="17" t="s">
        <v>9</v>
      </c>
      <c r="C13" s="3"/>
      <c r="D13" s="4" t="s">
        <v>56</v>
      </c>
    </row>
    <row r="14" spans="1:3">
      <c r="A14" s="3"/>
      <c r="B14" s="17"/>
      <c r="C14" s="3"/>
    </row>
    <row r="15" spans="1:4" ht="120">
      <c r="A15" s="6" t="s">
        <v>10</v>
      </c>
      <c r="B15" s="17" t="s">
        <v>11</v>
      </c>
      <c r="C15" s="3"/>
      <c r="D15" s="7">
        <v>302730.27</v>
      </c>
    </row>
    <row r="16" spans="1:3">
      <c r="A16" s="3"/>
      <c r="B16" s="17"/>
      <c r="C16" s="3"/>
    </row>
    <row r="17" spans="1:4" ht="135">
      <c r="A17" s="3" t="s">
        <v>12</v>
      </c>
      <c r="B17" s="17" t="s">
        <v>13</v>
      </c>
      <c r="C17" s="3"/>
      <c r="D17" s="7">
        <v>330964.22</v>
      </c>
    </row>
    <row r="18" spans="1:3">
      <c r="A18" s="3"/>
      <c r="B18" s="17"/>
      <c r="C18" s="3"/>
    </row>
    <row r="19" spans="1:4" ht="210">
      <c r="A19" s="16" t="s">
        <v>14</v>
      </c>
      <c r="B19" s="17" t="s">
        <v>15</v>
      </c>
      <c r="C19" s="16"/>
      <c r="D19" s="17" t="s">
        <v>261</v>
      </c>
    </row>
    <row r="20" spans="1:3">
      <c r="A20" s="3"/>
      <c r="B20" s="17"/>
      <c r="C20" s="3"/>
    </row>
    <row r="21" spans="1:3" ht="150">
      <c r="A21" s="3" t="s">
        <v>16</v>
      </c>
      <c r="B21" s="17" t="s">
        <v>17</v>
      </c>
      <c r="C21" s="3"/>
    </row>
    <row r="22" spans="1:3">
      <c r="A22" s="3"/>
      <c r="B22" s="17"/>
      <c r="C22" s="3"/>
    </row>
    <row r="23" spans="1:4" ht="120">
      <c r="A23" s="16"/>
      <c r="B23" s="17" t="s">
        <v>18</v>
      </c>
      <c r="C23" s="16"/>
      <c r="D23" s="17" t="s">
        <v>262</v>
      </c>
    </row>
    <row r="24" spans="1:3">
      <c r="A24" s="3"/>
      <c r="B24" s="17"/>
      <c r="C24" s="3"/>
    </row>
    <row r="25" spans="1:4" ht="180">
      <c r="A25" s="3"/>
      <c r="B25" s="17" t="s">
        <v>19</v>
      </c>
      <c r="C25" s="3"/>
      <c r="D25" s="3" t="s">
        <v>54</v>
      </c>
    </row>
    <row r="26" spans="1:3">
      <c r="A26" s="3"/>
      <c r="B26" s="17"/>
      <c r="C26" s="3"/>
    </row>
    <row r="27" spans="1:4" ht="150">
      <c r="A27" s="3"/>
      <c r="B27" s="17" t="s">
        <v>20</v>
      </c>
      <c r="C27" s="3"/>
      <c r="D27" s="3" t="s">
        <v>54</v>
      </c>
    </row>
    <row r="28" spans="1:3">
      <c r="A28" s="3"/>
      <c r="B28" s="17"/>
      <c r="C28" s="3"/>
    </row>
    <row r="29" spans="1:4" ht="255">
      <c r="A29" s="16" t="s">
        <v>21</v>
      </c>
      <c r="B29" s="17" t="s">
        <v>22</v>
      </c>
      <c r="C29" s="16"/>
      <c r="D29" s="17" t="s">
        <v>260</v>
      </c>
    </row>
  </sheetData>
  <pageMargins left="0.7" right="0.7" top="0.75" bottom="0.75" header="0.3" footer="0.3"/>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F31"/>
  <sheetViews>
    <sheetView view="normal" tabSelected="1" workbookViewId="0">
      <selection pane="topLeft" activeCell="F20" sqref="F20"/>
    </sheetView>
  </sheetViews>
  <sheetFormatPr defaultRowHeight="15"/>
  <cols>
    <col min="1" max="1" width="12.27734375" customWidth="1"/>
    <col min="2" max="2" width="15.5703125" customWidth="1"/>
    <col min="3" max="3" width="24.140625" customWidth="1"/>
    <col min="4" max="4" width="11.41796875" customWidth="1"/>
    <col min="5" max="5" width="30.41796875" style="37" customWidth="1"/>
    <col min="6" max="6" width="13.5703125" customWidth="1"/>
  </cols>
  <sheetData>
    <row r="1" spans="1:6">
      <c r="A1" s="19" t="s">
        <v>63</v>
      </c>
      <c r="B1" s="19"/>
      <c r="C1" s="19"/>
      <c r="D1" s="19"/>
      <c r="E1" s="34"/>
      <c r="F1" s="19"/>
    </row>
    <row r="2" spans="1:6">
      <c r="A2" s="19"/>
      <c r="B2" s="19"/>
      <c r="C2" s="19"/>
      <c r="D2" s="19"/>
      <c r="E2" s="34"/>
      <c r="F2" s="19"/>
    </row>
    <row r="3" spans="1:6" ht="60">
      <c r="A3" s="21" t="s">
        <v>23</v>
      </c>
      <c r="B3" s="21" t="s">
        <v>24</v>
      </c>
      <c r="C3" s="20" t="s">
        <v>25</v>
      </c>
      <c r="D3" s="20" t="s">
        <v>26</v>
      </c>
      <c r="E3" s="35" t="s">
        <v>27</v>
      </c>
      <c r="F3" s="20" t="s">
        <v>28</v>
      </c>
    </row>
    <row r="4" spans="1:6" ht="45">
      <c r="A4" s="21">
        <v>44329</v>
      </c>
      <c r="B4" s="21" t="s">
        <v>57</v>
      </c>
      <c r="C4" s="20" t="s">
        <v>65</v>
      </c>
      <c r="D4" s="20" t="s">
        <v>66</v>
      </c>
      <c r="E4" s="35" t="s">
        <v>54</v>
      </c>
      <c r="F4" s="20">
        <v>4</v>
      </c>
    </row>
    <row r="5" spans="1:6" ht="30">
      <c r="A5" s="21">
        <v>44333</v>
      </c>
      <c r="B5" s="21" t="s">
        <v>67</v>
      </c>
      <c r="C5" s="20" t="s">
        <v>68</v>
      </c>
      <c r="D5" s="20" t="s">
        <v>69</v>
      </c>
      <c r="E5" s="35" t="s">
        <v>54</v>
      </c>
      <c r="F5" s="20">
        <v>35</v>
      </c>
    </row>
    <row r="6" spans="1:6" ht="30">
      <c r="A6" s="21">
        <v>44349</v>
      </c>
      <c r="B6" s="21" t="s">
        <v>70</v>
      </c>
      <c r="C6" s="20" t="s">
        <v>71</v>
      </c>
      <c r="D6" s="20" t="s">
        <v>72</v>
      </c>
      <c r="E6" s="35">
        <v>156000</v>
      </c>
      <c r="F6" s="20"/>
    </row>
    <row r="7" spans="1:6" ht="30">
      <c r="A7" s="21">
        <v>44414</v>
      </c>
      <c r="B7" s="21" t="s">
        <v>73</v>
      </c>
      <c r="C7" s="20" t="s">
        <v>74</v>
      </c>
      <c r="D7" s="20" t="s">
        <v>75</v>
      </c>
      <c r="E7" s="35" t="s">
        <v>54</v>
      </c>
      <c r="F7" s="20"/>
    </row>
    <row r="8" spans="1:6" ht="30">
      <c r="A8" s="21">
        <v>44393</v>
      </c>
      <c r="B8" s="21" t="s">
        <v>73</v>
      </c>
      <c r="C8" s="20" t="s">
        <v>76</v>
      </c>
      <c r="D8" s="20" t="s">
        <v>77</v>
      </c>
      <c r="E8" s="35" t="s">
        <v>54</v>
      </c>
      <c r="F8" s="20"/>
    </row>
    <row r="9" spans="1:6" ht="30">
      <c r="A9" s="21">
        <v>44428</v>
      </c>
      <c r="B9" s="21" t="s">
        <v>57</v>
      </c>
      <c r="C9" s="20" t="s">
        <v>78</v>
      </c>
      <c r="D9" s="20" t="s">
        <v>79</v>
      </c>
      <c r="E9" s="35">
        <v>32162.95</v>
      </c>
      <c r="F9" s="20">
        <v>2</v>
      </c>
    </row>
    <row r="10" spans="1:6" ht="45">
      <c r="A10" s="21">
        <v>44502</v>
      </c>
      <c r="B10" s="21" t="s">
        <v>59</v>
      </c>
      <c r="C10" s="20" t="s">
        <v>80</v>
      </c>
      <c r="D10" s="20" t="s">
        <v>81</v>
      </c>
      <c r="E10" s="35"/>
      <c r="F10" s="20">
        <v>9</v>
      </c>
    </row>
    <row r="11" spans="1:6" ht="30">
      <c r="A11" s="21">
        <v>44512</v>
      </c>
      <c r="B11" s="21" t="s">
        <v>67</v>
      </c>
      <c r="C11" s="20" t="s">
        <v>82</v>
      </c>
      <c r="D11" s="20" t="s">
        <v>83</v>
      </c>
      <c r="E11" s="35">
        <v>161763</v>
      </c>
      <c r="F11" s="20">
        <v>0</v>
      </c>
    </row>
    <row r="12" spans="1:6" ht="30">
      <c r="A12" s="21">
        <v>44517</v>
      </c>
      <c r="B12" s="21" t="s">
        <v>70</v>
      </c>
      <c r="C12" s="20" t="s">
        <v>84</v>
      </c>
      <c r="D12" s="20" t="s">
        <v>85</v>
      </c>
      <c r="E12" s="35" t="s">
        <v>54</v>
      </c>
      <c r="F12" s="20"/>
    </row>
    <row r="13" spans="1:6">
      <c r="A13" s="21">
        <v>44585</v>
      </c>
      <c r="B13" s="21" t="s">
        <v>57</v>
      </c>
      <c r="C13" s="20" t="s">
        <v>86</v>
      </c>
      <c r="D13" s="20" t="s">
        <v>87</v>
      </c>
      <c r="E13" s="35"/>
      <c r="F13" s="20">
        <v>2</v>
      </c>
    </row>
    <row r="14" spans="1:6" ht="30">
      <c r="A14" s="21">
        <v>44575</v>
      </c>
      <c r="B14" s="21" t="s">
        <v>60</v>
      </c>
      <c r="C14" s="20" t="s">
        <v>88</v>
      </c>
      <c r="D14" s="20" t="s">
        <v>89</v>
      </c>
      <c r="E14" s="35" t="s">
        <v>54</v>
      </c>
      <c r="F14" s="20">
        <v>72</v>
      </c>
    </row>
    <row r="15" spans="1:6" ht="30">
      <c r="A15" s="21">
        <v>44650</v>
      </c>
      <c r="B15" s="21" t="s">
        <v>57</v>
      </c>
      <c r="C15" s="20" t="s">
        <v>90</v>
      </c>
      <c r="D15" s="20" t="s">
        <v>91</v>
      </c>
      <c r="E15" s="35" t="s">
        <v>54</v>
      </c>
      <c r="F15" s="20">
        <v>0</v>
      </c>
    </row>
    <row r="16" spans="1:6" ht="45">
      <c r="A16" s="21">
        <v>44496</v>
      </c>
      <c r="B16" s="21" t="s">
        <v>58</v>
      </c>
      <c r="C16" s="20" t="s">
        <v>92</v>
      </c>
      <c r="D16" s="20" t="s">
        <v>55</v>
      </c>
      <c r="E16" s="35"/>
      <c r="F16" s="20">
        <v>7</v>
      </c>
    </row>
    <row r="17" spans="1:6" ht="45">
      <c r="A17" s="21">
        <v>44651</v>
      </c>
      <c r="B17" s="21" t="s">
        <v>60</v>
      </c>
      <c r="C17" s="20" t="s">
        <v>93</v>
      </c>
      <c r="D17" s="20" t="s">
        <v>94</v>
      </c>
      <c r="E17" s="35"/>
      <c r="F17" s="20">
        <v>5</v>
      </c>
    </row>
    <row r="18" spans="1:6" ht="30">
      <c r="A18" s="21">
        <v>44651</v>
      </c>
      <c r="B18" s="21" t="s">
        <v>57</v>
      </c>
      <c r="C18" s="20" t="s">
        <v>95</v>
      </c>
      <c r="D18" s="20" t="s">
        <v>96</v>
      </c>
      <c r="E18" s="35"/>
      <c r="F18" s="20">
        <v>11</v>
      </c>
    </row>
    <row r="19" spans="1:6">
      <c r="A19" s="31"/>
      <c r="B19" s="31"/>
      <c r="C19" s="32"/>
      <c r="D19" s="32"/>
      <c r="E19" s="36">
        <f>SUM(E4:E18)</f>
        <v>349925.95</v>
      </c>
      <c r="F19" s="32">
        <f>SUM(F4:F18)</f>
        <v>147</v>
      </c>
    </row>
    <row r="20" spans="1:6">
      <c r="A20" s="31"/>
      <c r="B20" s="31"/>
      <c r="C20" s="32"/>
      <c r="D20" s="32"/>
      <c r="E20" s="36"/>
      <c r="F20" s="32"/>
    </row>
    <row r="21" spans="1:6">
      <c r="A21" s="31"/>
      <c r="B21" s="31"/>
      <c r="C21" s="32"/>
      <c r="D21" s="32"/>
      <c r="E21" s="36"/>
      <c r="F21" s="32"/>
    </row>
    <row r="22" spans="1:6">
      <c r="A22" s="31"/>
      <c r="B22" s="31"/>
      <c r="C22" s="32"/>
      <c r="D22" s="32"/>
      <c r="E22" s="36"/>
      <c r="F22" s="32"/>
    </row>
    <row r="23" spans="1:6">
      <c r="A23" s="31"/>
      <c r="B23" s="31"/>
      <c r="C23" s="32"/>
      <c r="D23" s="32"/>
      <c r="E23" s="36"/>
      <c r="F23" s="32"/>
    </row>
    <row r="24" spans="1:6">
      <c r="A24" s="31"/>
      <c r="B24" s="31"/>
      <c r="C24" s="32"/>
      <c r="D24" s="32"/>
      <c r="E24" s="36"/>
      <c r="F24" s="32"/>
    </row>
    <row r="25" spans="1:6">
      <c r="A25" s="31"/>
      <c r="B25" s="31"/>
      <c r="C25" s="32"/>
      <c r="D25" s="32"/>
      <c r="E25" s="36"/>
      <c r="F25" s="32"/>
    </row>
    <row r="26" spans="1:6">
      <c r="A26" s="31"/>
      <c r="B26" s="31"/>
      <c r="C26" s="32"/>
      <c r="D26" s="32"/>
      <c r="E26" s="36"/>
      <c r="F26" s="32"/>
    </row>
    <row r="27" spans="1:6">
      <c r="A27" s="31"/>
      <c r="B27" s="31"/>
      <c r="C27" s="32"/>
      <c r="D27" s="32"/>
      <c r="E27" s="36"/>
      <c r="F27" s="32"/>
    </row>
    <row r="28" spans="1:6">
      <c r="A28" s="31"/>
      <c r="B28" s="31"/>
      <c r="C28" s="32"/>
      <c r="D28" s="32"/>
      <c r="E28" s="36"/>
      <c r="F28" s="32"/>
    </row>
    <row r="29" spans="1:6">
      <c r="A29" s="31"/>
      <c r="B29" s="31"/>
      <c r="C29" s="32"/>
      <c r="D29" s="32"/>
      <c r="E29" s="36"/>
      <c r="F29" s="32"/>
    </row>
    <row r="30" spans="1:6">
      <c r="A30" s="31"/>
      <c r="B30" s="31"/>
      <c r="C30" s="32"/>
      <c r="D30" s="32"/>
      <c r="E30" s="36"/>
      <c r="F30" s="32"/>
    </row>
    <row r="31" spans="1:6">
      <c r="A31" s="33"/>
      <c r="B31" s="33"/>
      <c r="C31" s="33"/>
      <c r="D31" s="33"/>
      <c r="E31" s="36"/>
      <c r="F31" s="33"/>
    </row>
  </sheetData>
  <pageMargins left="0.7" right="0.7" top="0.75" bottom="0.75" header="0.3" footer="0.3"/>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N67"/>
  <sheetViews>
    <sheetView topLeftCell="A1" view="normal" workbookViewId="0">
      <pane ySplit="1" topLeftCell="A59" activePane="bottomLeft" state="frozen"/>
      <selection pane="bottomLeft" activeCell="J15" sqref="J15"/>
    </sheetView>
  </sheetViews>
  <sheetFormatPr defaultRowHeight="15"/>
  <cols>
    <col min="1" max="1" width="15.140625" style="2" customWidth="1"/>
    <col min="2" max="2" width="13.84765625" style="2" customWidth="1"/>
    <col min="3" max="3" width="11.140625" style="39" bestFit="1" customWidth="1"/>
    <col min="4" max="4" width="14.84765625" customWidth="1"/>
    <col min="5" max="5" width="17.140625" style="8" customWidth="1"/>
    <col min="6" max="6" width="12.7109375" style="2" bestFit="1" customWidth="1"/>
    <col min="7" max="7" width="17" style="2" customWidth="1"/>
    <col min="8" max="8" width="12.7109375" style="8" bestFit="1" customWidth="1"/>
    <col min="9" max="9" width="11.5703125" style="8" customWidth="1"/>
    <col min="10" max="10" width="12.140625" style="8" customWidth="1"/>
    <col min="11" max="11" width="12.7109375" style="47" bestFit="1" customWidth="1"/>
    <col min="12" max="12" width="12.41796875" style="8" customWidth="1"/>
    <col min="13" max="13" width="12.84765625" style="39" customWidth="1"/>
  </cols>
  <sheetData>
    <row r="1" spans="1:14" ht="45">
      <c r="A1" s="11" t="s">
        <v>49</v>
      </c>
      <c r="B1" s="11" t="s">
        <v>97</v>
      </c>
      <c r="C1" s="13" t="s">
        <v>98</v>
      </c>
      <c r="D1" s="11" t="s">
        <v>26</v>
      </c>
      <c r="E1" s="12" t="s">
        <v>99</v>
      </c>
      <c r="F1" s="14" t="s">
        <v>100</v>
      </c>
      <c r="G1" s="12" t="s">
        <v>101</v>
      </c>
      <c r="H1" s="40" t="s">
        <v>102</v>
      </c>
      <c r="I1" s="40" t="s">
        <v>103</v>
      </c>
      <c r="J1" s="40" t="s">
        <v>104</v>
      </c>
      <c r="K1" s="45" t="s">
        <v>105</v>
      </c>
      <c r="L1" s="40" t="s">
        <v>106</v>
      </c>
      <c r="M1" s="42" t="s">
        <v>107</v>
      </c>
      <c r="N1" s="2"/>
    </row>
    <row r="2" spans="1:13" ht="45">
      <c r="A2" s="11" t="s">
        <v>148</v>
      </c>
      <c r="B2" s="13" t="s">
        <v>149</v>
      </c>
      <c r="C2" s="13">
        <v>41557</v>
      </c>
      <c r="D2" s="11" t="s">
        <v>150</v>
      </c>
      <c r="E2" s="12">
        <v>62782.75</v>
      </c>
      <c r="F2" s="12" t="s">
        <v>151</v>
      </c>
      <c r="G2" s="12" t="s">
        <v>152</v>
      </c>
      <c r="H2" s="43">
        <v>62784.47</v>
      </c>
      <c r="I2" s="43"/>
      <c r="J2" s="43"/>
      <c r="K2" s="46">
        <v>62871.64</v>
      </c>
      <c r="L2" s="43"/>
      <c r="M2" s="42">
        <v>46089</v>
      </c>
    </row>
    <row r="3" spans="1:13" ht="30">
      <c r="A3" s="11" t="s">
        <v>133</v>
      </c>
      <c r="B3" s="13" t="s">
        <v>134</v>
      </c>
      <c r="C3" s="13">
        <v>43152</v>
      </c>
      <c r="D3" s="11" t="s">
        <v>135</v>
      </c>
      <c r="E3" s="12">
        <v>450000</v>
      </c>
      <c r="F3" s="12" t="s">
        <v>109</v>
      </c>
      <c r="G3" s="12" t="s">
        <v>110</v>
      </c>
      <c r="H3" s="43">
        <v>451467.89</v>
      </c>
      <c r="I3" s="43"/>
      <c r="J3" s="43"/>
      <c r="K3" s="46">
        <v>452094.68</v>
      </c>
      <c r="L3" s="43"/>
      <c r="M3" s="42">
        <v>45585</v>
      </c>
    </row>
    <row r="4" spans="1:13" ht="30">
      <c r="A4" s="11" t="s">
        <v>133</v>
      </c>
      <c r="B4" s="13" t="s">
        <v>134</v>
      </c>
      <c r="C4" s="13">
        <v>43152</v>
      </c>
      <c r="D4" s="11" t="s">
        <v>135</v>
      </c>
      <c r="E4" s="12">
        <v>225000</v>
      </c>
      <c r="F4" s="12" t="s">
        <v>109</v>
      </c>
      <c r="G4" s="12" t="s">
        <v>110</v>
      </c>
      <c r="H4" s="43">
        <v>225173.97</v>
      </c>
      <c r="I4" s="43"/>
      <c r="J4" s="43"/>
      <c r="K4" s="46">
        <v>225486.59</v>
      </c>
      <c r="L4" s="43"/>
      <c r="M4" s="42">
        <v>45717</v>
      </c>
    </row>
    <row r="5" spans="1:13" ht="30">
      <c r="A5" s="11" t="s">
        <v>133</v>
      </c>
      <c r="B5" s="13" t="s">
        <v>134</v>
      </c>
      <c r="C5" s="13">
        <v>43152</v>
      </c>
      <c r="D5" s="11" t="s">
        <v>135</v>
      </c>
      <c r="E5" s="12">
        <v>225000</v>
      </c>
      <c r="F5" s="12" t="s">
        <v>109</v>
      </c>
      <c r="G5" s="12" t="s">
        <v>110</v>
      </c>
      <c r="H5" s="43">
        <v>225077.12</v>
      </c>
      <c r="I5" s="43"/>
      <c r="J5" s="43"/>
      <c r="K5" s="46">
        <v>225389.59</v>
      </c>
      <c r="L5" s="43"/>
      <c r="M5" s="42">
        <v>45836</v>
      </c>
    </row>
    <row r="6" spans="1:13" ht="30">
      <c r="A6" s="11" t="s">
        <v>118</v>
      </c>
      <c r="B6" s="13" t="s">
        <v>119</v>
      </c>
      <c r="C6" s="13">
        <v>38175</v>
      </c>
      <c r="D6" s="11" t="s">
        <v>120</v>
      </c>
      <c r="E6" s="12">
        <v>29644.01</v>
      </c>
      <c r="F6" s="12" t="s">
        <v>109</v>
      </c>
      <c r="G6" s="12" t="s">
        <v>110</v>
      </c>
      <c r="H6" s="43">
        <v>8490.52</v>
      </c>
      <c r="I6" s="43"/>
      <c r="J6" s="43">
        <v>8489</v>
      </c>
      <c r="K6" s="46">
        <v>1.82</v>
      </c>
      <c r="L6" s="43"/>
      <c r="M6" s="42">
        <v>44338</v>
      </c>
    </row>
    <row r="7" spans="1:13" ht="30">
      <c r="A7" s="11" t="s">
        <v>118</v>
      </c>
      <c r="B7" s="13" t="s">
        <v>119</v>
      </c>
      <c r="C7" s="13">
        <v>38175</v>
      </c>
      <c r="D7" s="11" t="s">
        <v>120</v>
      </c>
      <c r="E7" s="12">
        <v>16502</v>
      </c>
      <c r="F7" s="12" t="s">
        <v>109</v>
      </c>
      <c r="G7" s="12" t="s">
        <v>110</v>
      </c>
      <c r="H7" s="43">
        <v>16795.96</v>
      </c>
      <c r="I7" s="43"/>
      <c r="J7" s="43">
        <v>16799.96</v>
      </c>
      <c r="K7" s="46">
        <v>0.09</v>
      </c>
      <c r="L7" s="43"/>
      <c r="M7" s="42">
        <v>44496</v>
      </c>
    </row>
    <row r="8" spans="1:13" ht="30">
      <c r="A8" s="11" t="s">
        <v>118</v>
      </c>
      <c r="B8" s="13" t="s">
        <v>119</v>
      </c>
      <c r="C8" s="13">
        <v>38175</v>
      </c>
      <c r="D8" s="11" t="s">
        <v>120</v>
      </c>
      <c r="E8" s="12">
        <v>29404.1</v>
      </c>
      <c r="F8" s="12" t="s">
        <v>109</v>
      </c>
      <c r="G8" s="12" t="s">
        <v>110</v>
      </c>
      <c r="H8" s="43">
        <v>29926.28</v>
      </c>
      <c r="I8" s="43"/>
      <c r="J8" s="43">
        <v>29926.28</v>
      </c>
      <c r="K8" s="46">
        <v>6.97</v>
      </c>
      <c r="L8" s="43"/>
      <c r="M8" s="42">
        <v>44524</v>
      </c>
    </row>
    <row r="9" spans="1:13" ht="30">
      <c r="A9" s="11" t="s">
        <v>118</v>
      </c>
      <c r="B9" s="13" t="s">
        <v>119</v>
      </c>
      <c r="C9" s="13">
        <v>38175</v>
      </c>
      <c r="D9" s="11" t="s">
        <v>120</v>
      </c>
      <c r="E9" s="12">
        <v>44583.22</v>
      </c>
      <c r="F9" s="12" t="s">
        <v>109</v>
      </c>
      <c r="G9" s="12" t="s">
        <v>110</v>
      </c>
      <c r="H9" s="43">
        <v>45363.59</v>
      </c>
      <c r="I9" s="43"/>
      <c r="J9" s="43">
        <v>45385.7</v>
      </c>
      <c r="K9" s="46">
        <v>8.71</v>
      </c>
      <c r="L9" s="43"/>
      <c r="M9" s="42">
        <v>44573</v>
      </c>
    </row>
    <row r="10" spans="1:13" ht="30">
      <c r="A10" s="11" t="s">
        <v>118</v>
      </c>
      <c r="B10" s="13" t="s">
        <v>119</v>
      </c>
      <c r="C10" s="13">
        <v>38175</v>
      </c>
      <c r="D10" s="11" t="s">
        <v>120</v>
      </c>
      <c r="E10" s="12">
        <v>39997</v>
      </c>
      <c r="F10" s="12" t="s">
        <v>109</v>
      </c>
      <c r="G10" s="12" t="s">
        <v>110</v>
      </c>
      <c r="H10" s="43">
        <v>40663.23</v>
      </c>
      <c r="I10" s="43"/>
      <c r="J10" s="43"/>
      <c r="K10" s="46">
        <v>40719.68</v>
      </c>
      <c r="L10" s="43"/>
      <c r="M10" s="42">
        <v>44698</v>
      </c>
    </row>
    <row r="11" spans="1:13" ht="30">
      <c r="A11" s="11" t="s">
        <v>118</v>
      </c>
      <c r="B11" s="13" t="s">
        <v>119</v>
      </c>
      <c r="C11" s="13">
        <v>38175</v>
      </c>
      <c r="D11" s="11" t="s">
        <v>120</v>
      </c>
      <c r="E11" s="12">
        <v>15523.64</v>
      </c>
      <c r="F11" s="12" t="s">
        <v>109</v>
      </c>
      <c r="G11" s="12" t="s">
        <v>110</v>
      </c>
      <c r="H11" s="43">
        <v>15781.48</v>
      </c>
      <c r="I11" s="43"/>
      <c r="J11" s="43"/>
      <c r="K11" s="46">
        <v>15803.39</v>
      </c>
      <c r="L11" s="43"/>
      <c r="M11" s="42">
        <v>44706</v>
      </c>
    </row>
    <row r="12" spans="1:13" ht="30">
      <c r="A12" s="11" t="s">
        <v>118</v>
      </c>
      <c r="B12" s="13" t="s">
        <v>119</v>
      </c>
      <c r="C12" s="13">
        <v>38175</v>
      </c>
      <c r="D12" s="11" t="s">
        <v>120</v>
      </c>
      <c r="E12" s="12">
        <v>31692.98</v>
      </c>
      <c r="F12" s="12" t="s">
        <v>109</v>
      </c>
      <c r="G12" s="12" t="s">
        <v>110</v>
      </c>
      <c r="H12" s="43">
        <v>32207.43</v>
      </c>
      <c r="I12" s="43"/>
      <c r="J12" s="43"/>
      <c r="K12" s="46">
        <v>32252.14</v>
      </c>
      <c r="L12" s="43"/>
      <c r="M12" s="42">
        <v>44763</v>
      </c>
    </row>
    <row r="13" spans="1:13" ht="30">
      <c r="A13" s="11" t="s">
        <v>118</v>
      </c>
      <c r="B13" s="13" t="s">
        <v>119</v>
      </c>
      <c r="C13" s="13">
        <v>38175</v>
      </c>
      <c r="D13" s="11" t="s">
        <v>120</v>
      </c>
      <c r="E13" s="12">
        <v>40032</v>
      </c>
      <c r="F13" s="12" t="s">
        <v>109</v>
      </c>
      <c r="G13" s="12" t="s">
        <v>110</v>
      </c>
      <c r="H13" s="43">
        <v>40638.93</v>
      </c>
      <c r="I13" s="43"/>
      <c r="J13" s="43"/>
      <c r="K13" s="46">
        <v>40695.35</v>
      </c>
      <c r="L13" s="43"/>
      <c r="M13" s="42">
        <v>44874</v>
      </c>
    </row>
    <row r="14" spans="1:13" ht="30">
      <c r="A14" s="11" t="s">
        <v>118</v>
      </c>
      <c r="B14" s="13" t="s">
        <v>119</v>
      </c>
      <c r="C14" s="13">
        <v>38175</v>
      </c>
      <c r="D14" s="11" t="s">
        <v>120</v>
      </c>
      <c r="E14" s="12">
        <v>43411.5</v>
      </c>
      <c r="F14" s="12" t="s">
        <v>109</v>
      </c>
      <c r="G14" s="12" t="s">
        <v>110</v>
      </c>
      <c r="H14" s="43">
        <v>44069.7</v>
      </c>
      <c r="I14" s="43"/>
      <c r="J14" s="43"/>
      <c r="K14" s="46">
        <v>44130.88</v>
      </c>
      <c r="L14" s="43"/>
      <c r="M14" s="42">
        <v>44905</v>
      </c>
    </row>
    <row r="15" spans="1:13" ht="30">
      <c r="A15" s="11" t="s">
        <v>118</v>
      </c>
      <c r="B15" s="13" t="s">
        <v>119</v>
      </c>
      <c r="C15" s="13">
        <v>38175</v>
      </c>
      <c r="D15" s="11" t="s">
        <v>120</v>
      </c>
      <c r="E15" s="12">
        <v>66477</v>
      </c>
      <c r="F15" s="12" t="s">
        <v>109</v>
      </c>
      <c r="G15" s="12" t="s">
        <v>110</v>
      </c>
      <c r="H15" s="43">
        <v>67327.28</v>
      </c>
      <c r="I15" s="43"/>
      <c r="J15" s="43"/>
      <c r="K15" s="46">
        <v>67420.75</v>
      </c>
      <c r="L15" s="43"/>
      <c r="M15" s="42">
        <v>45070</v>
      </c>
    </row>
    <row r="16" spans="1:13" ht="30">
      <c r="A16" s="11" t="s">
        <v>118</v>
      </c>
      <c r="B16" s="13" t="s">
        <v>119</v>
      </c>
      <c r="C16" s="13">
        <v>38175</v>
      </c>
      <c r="D16" s="11" t="s">
        <v>120</v>
      </c>
      <c r="E16" s="12">
        <v>66684.86</v>
      </c>
      <c r="F16" s="12" t="s">
        <v>109</v>
      </c>
      <c r="G16" s="12" t="s">
        <v>110</v>
      </c>
      <c r="H16" s="43">
        <v>67439.56</v>
      </c>
      <c r="I16" s="43"/>
      <c r="J16" s="43"/>
      <c r="K16" s="46">
        <v>67533.18</v>
      </c>
      <c r="L16" s="43"/>
      <c r="M16" s="42">
        <v>45168</v>
      </c>
    </row>
    <row r="17" spans="1:13" ht="30">
      <c r="A17" s="11" t="s">
        <v>118</v>
      </c>
      <c r="B17" s="13" t="s">
        <v>119</v>
      </c>
      <c r="C17" s="13">
        <v>38175</v>
      </c>
      <c r="D17" s="11" t="s">
        <v>120</v>
      </c>
      <c r="E17" s="12">
        <v>31002</v>
      </c>
      <c r="F17" s="12" t="s">
        <v>109</v>
      </c>
      <c r="G17" s="12" t="s">
        <v>110</v>
      </c>
      <c r="H17" s="43">
        <v>31313.9</v>
      </c>
      <c r="I17" s="43"/>
      <c r="J17" s="43"/>
      <c r="K17" s="46">
        <v>31357.37</v>
      </c>
      <c r="L17" s="43"/>
      <c r="M17" s="42">
        <v>45231</v>
      </c>
    </row>
    <row r="18" spans="1:13" ht="30">
      <c r="A18" s="11" t="s">
        <v>118</v>
      </c>
      <c r="B18" s="13" t="s">
        <v>119</v>
      </c>
      <c r="C18" s="13">
        <v>38175</v>
      </c>
      <c r="D18" s="11" t="s">
        <v>120</v>
      </c>
      <c r="E18" s="12">
        <v>40974.89</v>
      </c>
      <c r="F18" s="12" t="s">
        <v>109</v>
      </c>
      <c r="G18" s="12" t="s">
        <v>110</v>
      </c>
      <c r="H18" s="43">
        <v>41377.43</v>
      </c>
      <c r="I18" s="43"/>
      <c r="J18" s="43"/>
      <c r="K18" s="46">
        <v>41434.88</v>
      </c>
      <c r="L18" s="43"/>
      <c r="M18" s="42">
        <v>45243</v>
      </c>
    </row>
    <row r="19" spans="1:13" ht="30">
      <c r="A19" s="11" t="s">
        <v>118</v>
      </c>
      <c r="B19" s="13" t="s">
        <v>119</v>
      </c>
      <c r="C19" s="13">
        <v>38175</v>
      </c>
      <c r="D19" s="11" t="s">
        <v>120</v>
      </c>
      <c r="E19" s="12">
        <v>55697.4</v>
      </c>
      <c r="F19" s="12" t="s">
        <v>109</v>
      </c>
      <c r="G19" s="12" t="s">
        <v>110</v>
      </c>
      <c r="H19" s="43">
        <v>56022.99</v>
      </c>
      <c r="I19" s="43"/>
      <c r="J19" s="43"/>
      <c r="K19" s="46">
        <v>56100.77</v>
      </c>
      <c r="L19" s="43"/>
      <c r="M19" s="42">
        <v>45452</v>
      </c>
    </row>
    <row r="20" spans="1:13" ht="30">
      <c r="A20" s="11" t="s">
        <v>118</v>
      </c>
      <c r="B20" s="13" t="s">
        <v>119</v>
      </c>
      <c r="C20" s="13">
        <v>38175</v>
      </c>
      <c r="D20" s="11" t="s">
        <v>120</v>
      </c>
      <c r="E20" s="12">
        <v>118820</v>
      </c>
      <c r="F20" s="12" t="s">
        <v>109</v>
      </c>
      <c r="G20" s="12" t="s">
        <v>110</v>
      </c>
      <c r="H20" s="43">
        <v>119442.08</v>
      </c>
      <c r="I20" s="43"/>
      <c r="J20" s="43"/>
      <c r="K20" s="46">
        <v>119607.91</v>
      </c>
      <c r="L20" s="43"/>
      <c r="M20" s="42">
        <v>45482</v>
      </c>
    </row>
    <row r="21" spans="1:13" ht="30">
      <c r="A21" s="11" t="s">
        <v>118</v>
      </c>
      <c r="B21" s="13" t="s">
        <v>119</v>
      </c>
      <c r="C21" s="13">
        <v>38175</v>
      </c>
      <c r="D21" s="11" t="s">
        <v>120</v>
      </c>
      <c r="E21" s="12">
        <v>81558</v>
      </c>
      <c r="F21" s="12" t="s">
        <v>109</v>
      </c>
      <c r="G21" s="12" t="s">
        <v>110</v>
      </c>
      <c r="H21" s="43">
        <v>81834.9</v>
      </c>
      <c r="I21" s="43"/>
      <c r="J21" s="43"/>
      <c r="K21" s="46">
        <v>81948.52</v>
      </c>
      <c r="L21" s="43"/>
      <c r="M21" s="42">
        <v>45578</v>
      </c>
    </row>
    <row r="22" spans="1:13" ht="30">
      <c r="A22" s="11" t="s">
        <v>118</v>
      </c>
      <c r="B22" s="13" t="s">
        <v>119</v>
      </c>
      <c r="C22" s="13">
        <v>38175</v>
      </c>
      <c r="D22" s="11" t="s">
        <v>120</v>
      </c>
      <c r="E22" s="12">
        <v>37133</v>
      </c>
      <c r="F22" s="12" t="s">
        <v>109</v>
      </c>
      <c r="G22" s="12" t="s">
        <v>110</v>
      </c>
      <c r="H22" s="43">
        <v>37145.23</v>
      </c>
      <c r="I22" s="43"/>
      <c r="J22" s="43"/>
      <c r="K22" s="46">
        <v>37196.8</v>
      </c>
      <c r="L22" s="43"/>
      <c r="M22" s="42">
        <v>45845</v>
      </c>
    </row>
    <row r="23" spans="1:13" ht="30">
      <c r="A23" s="11" t="s">
        <v>118</v>
      </c>
      <c r="B23" s="13" t="s">
        <v>119</v>
      </c>
      <c r="C23" s="13">
        <v>38175</v>
      </c>
      <c r="D23" s="11" t="s">
        <v>120</v>
      </c>
      <c r="E23" s="12">
        <v>3417</v>
      </c>
      <c r="F23" s="12" t="s">
        <v>109</v>
      </c>
      <c r="G23" s="12" t="s">
        <v>110</v>
      </c>
      <c r="H23" s="43">
        <v>3417.67</v>
      </c>
      <c r="I23" s="43"/>
      <c r="J23" s="43"/>
      <c r="K23" s="46">
        <v>3422.42</v>
      </c>
      <c r="L23" s="43"/>
      <c r="M23" s="42">
        <v>45928</v>
      </c>
    </row>
    <row r="24" spans="1:13" ht="45">
      <c r="A24" s="11" t="s">
        <v>118</v>
      </c>
      <c r="B24" s="13" t="s">
        <v>153</v>
      </c>
      <c r="C24" s="13">
        <v>41122</v>
      </c>
      <c r="D24" s="11" t="s">
        <v>154</v>
      </c>
      <c r="E24" s="12">
        <v>53815.54</v>
      </c>
      <c r="F24" s="12" t="s">
        <v>155</v>
      </c>
      <c r="G24" s="12" t="s">
        <v>156</v>
      </c>
      <c r="H24" s="43">
        <v>54245.81</v>
      </c>
      <c r="I24" s="43"/>
      <c r="J24" s="43">
        <v>54251</v>
      </c>
      <c r="K24" s="46" t="s">
        <v>54</v>
      </c>
      <c r="L24" s="43"/>
      <c r="M24" s="42" t="s">
        <v>111</v>
      </c>
    </row>
    <row r="25" spans="1:13" ht="45">
      <c r="A25" s="11" t="s">
        <v>157</v>
      </c>
      <c r="B25" s="13" t="s">
        <v>200</v>
      </c>
      <c r="C25" s="13">
        <v>42885</v>
      </c>
      <c r="D25" s="11" t="s">
        <v>201</v>
      </c>
      <c r="E25" s="12">
        <v>44095.72</v>
      </c>
      <c r="F25" s="12" t="s">
        <v>202</v>
      </c>
      <c r="G25" s="12" t="s">
        <v>203</v>
      </c>
      <c r="H25" s="43">
        <v>4937.09</v>
      </c>
      <c r="I25" s="43"/>
      <c r="J25" s="43"/>
      <c r="K25" s="46">
        <v>4943.95</v>
      </c>
      <c r="L25" s="43"/>
      <c r="M25" s="42">
        <v>45308</v>
      </c>
    </row>
    <row r="26" spans="1:13" ht="60">
      <c r="A26" s="11" t="s">
        <v>157</v>
      </c>
      <c r="B26" s="13" t="s">
        <v>158</v>
      </c>
      <c r="C26" s="13">
        <v>41598</v>
      </c>
      <c r="D26" s="11" t="s">
        <v>159</v>
      </c>
      <c r="E26" s="12">
        <v>22010.83</v>
      </c>
      <c r="F26" s="12" t="s">
        <v>160</v>
      </c>
      <c r="G26" s="12" t="s">
        <v>152</v>
      </c>
      <c r="H26" s="43">
        <v>22181.31</v>
      </c>
      <c r="I26" s="43"/>
      <c r="J26" s="43"/>
      <c r="K26" s="46">
        <v>22212.1</v>
      </c>
      <c r="L26" s="43"/>
      <c r="M26" s="42">
        <v>45368</v>
      </c>
    </row>
    <row r="27" spans="1:13" ht="30">
      <c r="A27" s="11" t="s">
        <v>136</v>
      </c>
      <c r="B27" s="13" t="s">
        <v>137</v>
      </c>
      <c r="C27" s="13">
        <v>43559</v>
      </c>
      <c r="D27" s="11" t="s">
        <v>138</v>
      </c>
      <c r="E27" s="12">
        <v>17082.09</v>
      </c>
      <c r="F27" s="12" t="s">
        <v>109</v>
      </c>
      <c r="G27" s="12" t="s">
        <v>110</v>
      </c>
      <c r="H27" s="43">
        <v>17084.51</v>
      </c>
      <c r="I27" s="43"/>
      <c r="J27" s="43"/>
      <c r="K27" s="46">
        <v>17108.24</v>
      </c>
      <c r="L27" s="43"/>
      <c r="M27" s="42">
        <v>45972</v>
      </c>
    </row>
    <row r="28" spans="1:13" ht="45">
      <c r="A28" s="11" t="s">
        <v>136</v>
      </c>
      <c r="B28" s="13" t="s">
        <v>137</v>
      </c>
      <c r="C28" s="13">
        <v>43559</v>
      </c>
      <c r="D28" s="11" t="s">
        <v>138</v>
      </c>
      <c r="E28" s="12">
        <v>3956</v>
      </c>
      <c r="F28" s="12" t="s">
        <v>204</v>
      </c>
      <c r="G28" s="12" t="s">
        <v>175</v>
      </c>
      <c r="H28" s="43">
        <v>3956.56</v>
      </c>
      <c r="I28" s="43"/>
      <c r="J28" s="43"/>
      <c r="K28" s="46">
        <v>3962.05</v>
      </c>
      <c r="L28" s="43"/>
      <c r="M28" s="42">
        <v>45972</v>
      </c>
    </row>
    <row r="29" spans="1:13" ht="30">
      <c r="A29" s="11" t="s">
        <v>121</v>
      </c>
      <c r="B29" s="13" t="s">
        <v>122</v>
      </c>
      <c r="C29" s="13">
        <v>40876</v>
      </c>
      <c r="D29" s="11" t="s">
        <v>123</v>
      </c>
      <c r="E29" s="12">
        <v>50181.82</v>
      </c>
      <c r="F29" s="12" t="s">
        <v>109</v>
      </c>
      <c r="G29" s="12" t="s">
        <v>110</v>
      </c>
      <c r="H29" s="43">
        <v>51215.47</v>
      </c>
      <c r="I29" s="43"/>
      <c r="J29" s="43"/>
      <c r="K29" s="46">
        <v>51286.57</v>
      </c>
      <c r="L29" s="43"/>
      <c r="M29" s="42">
        <v>46084</v>
      </c>
    </row>
    <row r="30" spans="1:13" ht="45">
      <c r="A30" s="11" t="s">
        <v>164</v>
      </c>
      <c r="B30" s="13" t="s">
        <v>165</v>
      </c>
      <c r="C30" s="13">
        <v>41411</v>
      </c>
      <c r="D30" s="11" t="s">
        <v>166</v>
      </c>
      <c r="E30" s="12">
        <v>42946.3</v>
      </c>
      <c r="F30" s="12" t="s">
        <v>167</v>
      </c>
      <c r="G30" s="12" t="s">
        <v>161</v>
      </c>
      <c r="H30" s="43">
        <v>83.48</v>
      </c>
      <c r="I30" s="43"/>
      <c r="J30" s="43"/>
      <c r="K30" s="46">
        <v>83.6</v>
      </c>
      <c r="L30" s="43"/>
      <c r="M30" s="42">
        <v>43903</v>
      </c>
    </row>
    <row r="31" spans="1:13" ht="45">
      <c r="A31" s="11" t="s">
        <v>164</v>
      </c>
      <c r="B31" s="13" t="s">
        <v>168</v>
      </c>
      <c r="C31" s="13">
        <v>42032</v>
      </c>
      <c r="D31" s="11" t="s">
        <v>169</v>
      </c>
      <c r="E31" s="12">
        <v>13592.55</v>
      </c>
      <c r="F31" s="12" t="s">
        <v>198</v>
      </c>
      <c r="G31" s="12" t="s">
        <v>195</v>
      </c>
      <c r="H31" s="43">
        <v>13605.57</v>
      </c>
      <c r="I31" s="43"/>
      <c r="J31" s="43"/>
      <c r="K31" s="46">
        <v>13624.47</v>
      </c>
      <c r="L31" s="43"/>
      <c r="M31" s="42">
        <v>45708</v>
      </c>
    </row>
    <row r="32" spans="1:13" ht="45">
      <c r="A32" s="11" t="s">
        <v>164</v>
      </c>
      <c r="B32" s="13" t="s">
        <v>168</v>
      </c>
      <c r="C32" s="13">
        <v>42032</v>
      </c>
      <c r="D32" s="11" t="s">
        <v>169</v>
      </c>
      <c r="E32" s="12">
        <v>31981</v>
      </c>
      <c r="F32" s="12" t="s">
        <v>170</v>
      </c>
      <c r="G32" s="12" t="s">
        <v>152</v>
      </c>
      <c r="H32" s="43">
        <v>31997</v>
      </c>
      <c r="I32" s="43"/>
      <c r="J32" s="43">
        <v>13734.43</v>
      </c>
      <c r="K32" s="46">
        <v>18286.6</v>
      </c>
      <c r="L32" s="43"/>
      <c r="M32" s="42">
        <v>45761</v>
      </c>
    </row>
    <row r="33" spans="1:13" ht="45">
      <c r="A33" s="11" t="s">
        <v>171</v>
      </c>
      <c r="B33" s="13" t="s">
        <v>172</v>
      </c>
      <c r="C33" s="13">
        <v>43986</v>
      </c>
      <c r="D33" s="11" t="s">
        <v>173</v>
      </c>
      <c r="E33" s="12">
        <v>30000</v>
      </c>
      <c r="F33" s="12" t="s">
        <v>174</v>
      </c>
      <c r="G33" s="12" t="s">
        <v>175</v>
      </c>
      <c r="H33" s="43"/>
      <c r="I33" s="43">
        <v>30000</v>
      </c>
      <c r="J33" s="43">
        <v>500</v>
      </c>
      <c r="K33" s="46">
        <v>29533.94</v>
      </c>
      <c r="L33" s="43"/>
      <c r="M33" s="42" t="s">
        <v>111</v>
      </c>
    </row>
    <row r="34" spans="1:13" ht="30">
      <c r="A34" s="11" t="s">
        <v>127</v>
      </c>
      <c r="B34" s="13" t="s">
        <v>128</v>
      </c>
      <c r="C34" s="13">
        <v>41779</v>
      </c>
      <c r="D34" s="11" t="s">
        <v>55</v>
      </c>
      <c r="E34" s="12">
        <v>223644.4</v>
      </c>
      <c r="F34" s="12" t="s">
        <v>109</v>
      </c>
      <c r="G34" s="12" t="s">
        <v>110</v>
      </c>
      <c r="H34" s="43">
        <v>226942.18</v>
      </c>
      <c r="I34" s="43"/>
      <c r="J34" s="43"/>
      <c r="K34" s="46">
        <v>227257.26</v>
      </c>
      <c r="L34" s="43"/>
      <c r="M34" s="42">
        <v>44923</v>
      </c>
    </row>
    <row r="35" spans="1:13" ht="30">
      <c r="A35" s="11" t="s">
        <v>127</v>
      </c>
      <c r="B35" s="13" t="s">
        <v>128</v>
      </c>
      <c r="C35" s="13">
        <v>41779</v>
      </c>
      <c r="D35" s="11" t="s">
        <v>55</v>
      </c>
      <c r="E35" s="12">
        <v>137563.6</v>
      </c>
      <c r="F35" s="12" t="s">
        <v>109</v>
      </c>
      <c r="G35" s="12" t="s">
        <v>110</v>
      </c>
      <c r="H35" s="43">
        <v>139669.2</v>
      </c>
      <c r="I35" s="43"/>
      <c r="J35" s="43"/>
      <c r="K35" s="46">
        <v>139863.11</v>
      </c>
      <c r="L35" s="43"/>
      <c r="M35" s="42">
        <v>44956</v>
      </c>
    </row>
    <row r="36" spans="1:13" ht="30">
      <c r="A36" s="11" t="s">
        <v>127</v>
      </c>
      <c r="B36" s="13" t="s">
        <v>129</v>
      </c>
      <c r="C36" s="13">
        <v>41779</v>
      </c>
      <c r="D36" s="11" t="s">
        <v>55</v>
      </c>
      <c r="E36" s="12">
        <v>447933.6</v>
      </c>
      <c r="F36" s="12" t="s">
        <v>109</v>
      </c>
      <c r="G36" s="12" t="s">
        <v>110</v>
      </c>
      <c r="H36" s="43">
        <v>453536.28</v>
      </c>
      <c r="I36" s="43"/>
      <c r="J36" s="43"/>
      <c r="K36" s="46">
        <v>454165.94</v>
      </c>
      <c r="L36" s="43"/>
      <c r="M36" s="42">
        <v>45091</v>
      </c>
    </row>
    <row r="37" spans="1:13" ht="30">
      <c r="A37" s="11" t="s">
        <v>127</v>
      </c>
      <c r="B37" s="13" t="s">
        <v>128</v>
      </c>
      <c r="C37" s="13">
        <v>41779</v>
      </c>
      <c r="D37" s="11" t="s">
        <v>55</v>
      </c>
      <c r="E37" s="12">
        <v>576355.6</v>
      </c>
      <c r="F37" s="12" t="s">
        <v>109</v>
      </c>
      <c r="G37" s="12" t="s">
        <v>110</v>
      </c>
      <c r="H37" s="43">
        <v>583424.62</v>
      </c>
      <c r="I37" s="43"/>
      <c r="J37" s="43"/>
      <c r="K37" s="46">
        <v>584234.61</v>
      </c>
      <c r="L37" s="43"/>
      <c r="M37" s="42">
        <v>45109</v>
      </c>
    </row>
    <row r="38" spans="1:13" ht="30">
      <c r="A38" s="11" t="s">
        <v>127</v>
      </c>
      <c r="B38" s="13" t="s">
        <v>128</v>
      </c>
      <c r="C38" s="13">
        <v>41779</v>
      </c>
      <c r="D38" s="11" t="s">
        <v>55</v>
      </c>
      <c r="E38" s="12">
        <v>214502.8</v>
      </c>
      <c r="F38" s="12" t="s">
        <v>109</v>
      </c>
      <c r="G38" s="12" t="s">
        <v>110</v>
      </c>
      <c r="H38" s="43">
        <v>216664.97</v>
      </c>
      <c r="I38" s="43"/>
      <c r="J38" s="43"/>
      <c r="K38" s="46">
        <v>216965.78</v>
      </c>
      <c r="L38" s="43"/>
      <c r="M38" s="42">
        <v>45230</v>
      </c>
    </row>
    <row r="39" spans="1:13" ht="30">
      <c r="A39" s="11" t="s">
        <v>127</v>
      </c>
      <c r="B39" s="13" t="s">
        <v>176</v>
      </c>
      <c r="C39" s="13">
        <v>41652</v>
      </c>
      <c r="D39" s="11" t="s">
        <v>177</v>
      </c>
      <c r="E39" s="12">
        <v>151500.74</v>
      </c>
      <c r="F39" s="12" t="s">
        <v>178</v>
      </c>
      <c r="G39" s="12" t="s">
        <v>179</v>
      </c>
      <c r="H39" s="43">
        <v>153928.84</v>
      </c>
      <c r="I39" s="43"/>
      <c r="J39" s="43"/>
      <c r="K39" s="46">
        <v>154142.54</v>
      </c>
      <c r="L39" s="43">
        <v>154142.54</v>
      </c>
      <c r="M39" s="42" t="s">
        <v>111</v>
      </c>
    </row>
    <row r="40" spans="1:13" ht="30">
      <c r="A40" s="11" t="s">
        <v>180</v>
      </c>
      <c r="B40" s="13" t="s">
        <v>181</v>
      </c>
      <c r="C40" s="13">
        <v>42130</v>
      </c>
      <c r="D40" s="11" t="s">
        <v>182</v>
      </c>
      <c r="E40" s="12">
        <v>22000</v>
      </c>
      <c r="F40" s="12" t="s">
        <v>183</v>
      </c>
      <c r="G40" s="12" t="s">
        <v>184</v>
      </c>
      <c r="H40" s="43">
        <v>237.77</v>
      </c>
      <c r="I40" s="43"/>
      <c r="J40" s="43"/>
      <c r="K40" s="46">
        <v>238.11</v>
      </c>
      <c r="L40" s="43"/>
      <c r="M40" s="42" t="s">
        <v>111</v>
      </c>
    </row>
    <row r="41" spans="1:13" ht="30">
      <c r="A41" s="11" t="s">
        <v>191</v>
      </c>
      <c r="B41" s="13" t="s">
        <v>193</v>
      </c>
      <c r="C41" s="13">
        <v>41759</v>
      </c>
      <c r="D41" s="11" t="s">
        <v>194</v>
      </c>
      <c r="E41" s="12">
        <v>39060.78</v>
      </c>
      <c r="F41" s="12" t="s">
        <v>192</v>
      </c>
      <c r="G41" s="12" t="s">
        <v>195</v>
      </c>
      <c r="H41" s="43">
        <v>38450.04</v>
      </c>
      <c r="I41" s="43"/>
      <c r="J41" s="43">
        <v>38456.04</v>
      </c>
      <c r="K41" s="46"/>
      <c r="L41" s="43"/>
      <c r="M41" s="42">
        <v>45463</v>
      </c>
    </row>
    <row r="42" spans="1:13" ht="30">
      <c r="A42" s="11" t="s">
        <v>112</v>
      </c>
      <c r="B42" s="13" t="s">
        <v>113</v>
      </c>
      <c r="C42" s="13">
        <v>41088</v>
      </c>
      <c r="D42" s="11" t="s">
        <v>114</v>
      </c>
      <c r="E42" s="12">
        <v>105593</v>
      </c>
      <c r="F42" s="12" t="s">
        <v>109</v>
      </c>
      <c r="G42" s="12" t="s">
        <v>110</v>
      </c>
      <c r="H42" s="43">
        <v>96287.55</v>
      </c>
      <c r="I42" s="43"/>
      <c r="J42" s="43"/>
      <c r="K42" s="46">
        <v>96421.22</v>
      </c>
      <c r="L42" s="43"/>
      <c r="M42" s="42" t="s">
        <v>111</v>
      </c>
    </row>
    <row r="43" spans="1:13" ht="30">
      <c r="A43" s="11" t="s">
        <v>112</v>
      </c>
      <c r="B43" s="13" t="s">
        <v>113</v>
      </c>
      <c r="C43" s="13">
        <v>41088</v>
      </c>
      <c r="D43" s="11" t="s">
        <v>114</v>
      </c>
      <c r="E43" s="12">
        <v>13500</v>
      </c>
      <c r="F43" s="12" t="s">
        <v>109</v>
      </c>
      <c r="G43" s="12" t="s">
        <v>110</v>
      </c>
      <c r="H43" s="43">
        <v>13782.12</v>
      </c>
      <c r="I43" s="43"/>
      <c r="J43" s="43"/>
      <c r="K43" s="46">
        <v>13801.25</v>
      </c>
      <c r="L43" s="43"/>
      <c r="M43" s="42" t="s">
        <v>111</v>
      </c>
    </row>
    <row r="44" spans="1:13" ht="45">
      <c r="A44" s="11" t="s">
        <v>112</v>
      </c>
      <c r="B44" s="13" t="s">
        <v>139</v>
      </c>
      <c r="C44" s="13">
        <v>41149</v>
      </c>
      <c r="D44" s="11" t="s">
        <v>114</v>
      </c>
      <c r="E44" s="12">
        <v>19500</v>
      </c>
      <c r="F44" s="12" t="s">
        <v>109</v>
      </c>
      <c r="G44" s="12" t="s">
        <v>140</v>
      </c>
      <c r="H44" s="43"/>
      <c r="I44" s="43">
        <v>19500</v>
      </c>
      <c r="J44" s="43"/>
      <c r="K44" s="46">
        <v>19524.3</v>
      </c>
      <c r="L44" s="43"/>
      <c r="M44" s="42" t="s">
        <v>111</v>
      </c>
    </row>
    <row r="45" spans="1:13" ht="30">
      <c r="A45" s="11" t="s">
        <v>130</v>
      </c>
      <c r="B45" s="13" t="s">
        <v>131</v>
      </c>
      <c r="C45" s="13">
        <v>41758</v>
      </c>
      <c r="D45" s="11" t="s">
        <v>132</v>
      </c>
      <c r="E45" s="12">
        <v>95995</v>
      </c>
      <c r="F45" s="12" t="s">
        <v>109</v>
      </c>
      <c r="G45" s="12" t="s">
        <v>110</v>
      </c>
      <c r="H45" s="43">
        <v>96486.68</v>
      </c>
      <c r="I45" s="43"/>
      <c r="J45" s="43"/>
      <c r="K45" s="46">
        <v>96620.63</v>
      </c>
      <c r="L45" s="43"/>
      <c r="M45" s="42">
        <v>47314</v>
      </c>
    </row>
    <row r="46" spans="1:13" ht="75">
      <c r="A46" s="11" t="s">
        <v>144</v>
      </c>
      <c r="B46" s="13" t="s">
        <v>145</v>
      </c>
      <c r="C46" s="13">
        <v>43560</v>
      </c>
      <c r="D46" s="11" t="s">
        <v>146</v>
      </c>
      <c r="E46" s="12">
        <v>17552.24</v>
      </c>
      <c r="F46" s="12" t="s">
        <v>147</v>
      </c>
      <c r="G46" s="12" t="s">
        <v>140</v>
      </c>
      <c r="H46" s="43"/>
      <c r="I46" s="43">
        <v>17552.24</v>
      </c>
      <c r="J46" s="43"/>
      <c r="K46" s="46">
        <v>17572.24</v>
      </c>
      <c r="L46" s="43"/>
      <c r="M46" s="42">
        <v>46326</v>
      </c>
    </row>
    <row r="47" spans="1:13" ht="45">
      <c r="A47" s="11" t="s">
        <v>115</v>
      </c>
      <c r="B47" s="13" t="s">
        <v>116</v>
      </c>
      <c r="C47" s="13">
        <v>41505</v>
      </c>
      <c r="D47" s="11" t="s">
        <v>117</v>
      </c>
      <c r="E47" s="12">
        <v>19247.5</v>
      </c>
      <c r="F47" s="12" t="s">
        <v>109</v>
      </c>
      <c r="G47" s="12" t="s">
        <v>110</v>
      </c>
      <c r="H47" s="43">
        <v>19735.9</v>
      </c>
      <c r="I47" s="43"/>
      <c r="J47" s="43"/>
      <c r="K47" s="46">
        <v>19763.29</v>
      </c>
      <c r="L47" s="43"/>
      <c r="M47" s="42">
        <v>45739</v>
      </c>
    </row>
    <row r="48" spans="1:13" ht="45">
      <c r="A48" s="41" t="s">
        <v>115</v>
      </c>
      <c r="B48" s="41" t="s">
        <v>205</v>
      </c>
      <c r="C48" s="42" t="s">
        <v>206</v>
      </c>
      <c r="D48" s="44" t="s">
        <v>207</v>
      </c>
      <c r="E48" s="43">
        <v>333925.87</v>
      </c>
      <c r="F48" s="41" t="s">
        <v>208</v>
      </c>
      <c r="G48" s="41" t="s">
        <v>209</v>
      </c>
      <c r="H48" s="43">
        <v>333968.72</v>
      </c>
      <c r="I48" s="43"/>
      <c r="J48" s="43">
        <v>13325.52</v>
      </c>
      <c r="K48" s="46">
        <v>321089.69</v>
      </c>
      <c r="L48" s="43"/>
      <c r="M48" s="42" t="s">
        <v>210</v>
      </c>
    </row>
    <row r="49" spans="1:13" ht="45">
      <c r="A49" s="41" t="s">
        <v>115</v>
      </c>
      <c r="B49" s="41" t="s">
        <v>205</v>
      </c>
      <c r="C49" s="42" t="s">
        <v>206</v>
      </c>
      <c r="D49" s="44" t="s">
        <v>207</v>
      </c>
      <c r="E49" s="43">
        <v>52176</v>
      </c>
      <c r="F49" s="41" t="s">
        <v>208</v>
      </c>
      <c r="G49" s="41" t="s">
        <v>211</v>
      </c>
      <c r="H49" s="43">
        <v>52182.7</v>
      </c>
      <c r="I49" s="43"/>
      <c r="J49" s="43">
        <v>11174.45</v>
      </c>
      <c r="K49" s="46">
        <v>41074.38</v>
      </c>
      <c r="L49" s="43"/>
      <c r="M49" s="42" t="s">
        <v>212</v>
      </c>
    </row>
    <row r="50" spans="1:13" ht="45">
      <c r="A50" s="41" t="s">
        <v>228</v>
      </c>
      <c r="B50" s="41" t="s">
        <v>229</v>
      </c>
      <c r="C50" s="42">
        <v>41681</v>
      </c>
      <c r="D50" s="44" t="s">
        <v>230</v>
      </c>
      <c r="E50" s="43">
        <v>15000</v>
      </c>
      <c r="F50" s="41" t="s">
        <v>231</v>
      </c>
      <c r="G50" s="41" t="s">
        <v>188</v>
      </c>
      <c r="H50" s="43">
        <v>15014.94</v>
      </c>
      <c r="I50" s="43"/>
      <c r="J50" s="43"/>
      <c r="K50" s="46">
        <v>15035.79</v>
      </c>
      <c r="L50" s="43"/>
      <c r="M50" s="42">
        <v>45706</v>
      </c>
    </row>
    <row r="51" spans="1:13" ht="45">
      <c r="A51" s="41" t="s">
        <v>213</v>
      </c>
      <c r="B51" s="41" t="s">
        <v>214</v>
      </c>
      <c r="C51" s="42">
        <v>41520</v>
      </c>
      <c r="D51" s="44" t="s">
        <v>215</v>
      </c>
      <c r="E51" s="43">
        <v>78096.19</v>
      </c>
      <c r="F51" s="41" t="s">
        <v>216</v>
      </c>
      <c r="G51" s="41" t="s">
        <v>217</v>
      </c>
      <c r="H51" s="43">
        <v>79743.1</v>
      </c>
      <c r="I51" s="43"/>
      <c r="J51" s="43"/>
      <c r="K51" s="46">
        <v>79853.8</v>
      </c>
      <c r="L51" s="43">
        <v>79853.8</v>
      </c>
      <c r="M51" s="42">
        <v>45238</v>
      </c>
    </row>
    <row r="52" spans="1:13" ht="30">
      <c r="A52" s="41" t="s">
        <v>213</v>
      </c>
      <c r="B52" s="41" t="s">
        <v>214</v>
      </c>
      <c r="C52" s="42">
        <v>41520</v>
      </c>
      <c r="D52" s="44" t="s">
        <v>215</v>
      </c>
      <c r="E52" s="43">
        <v>36500</v>
      </c>
      <c r="F52" s="41" t="s">
        <v>216</v>
      </c>
      <c r="G52" s="41" t="s">
        <v>218</v>
      </c>
      <c r="H52" s="43">
        <v>37267.71</v>
      </c>
      <c r="I52" s="43"/>
      <c r="J52" s="43"/>
      <c r="K52" s="46">
        <v>37319.45</v>
      </c>
      <c r="L52" s="43">
        <v>37319.45</v>
      </c>
      <c r="M52" s="42">
        <v>45238</v>
      </c>
    </row>
    <row r="53" spans="1:13" ht="30">
      <c r="A53" s="41" t="s">
        <v>213</v>
      </c>
      <c r="B53" s="41" t="s">
        <v>214</v>
      </c>
      <c r="C53" s="42">
        <v>41520</v>
      </c>
      <c r="D53" s="44" t="s">
        <v>215</v>
      </c>
      <c r="E53" s="43">
        <v>30740.67</v>
      </c>
      <c r="F53" s="41" t="s">
        <v>216</v>
      </c>
      <c r="G53" s="41" t="s">
        <v>161</v>
      </c>
      <c r="H53" s="43">
        <v>31370.92</v>
      </c>
      <c r="I53" s="43"/>
      <c r="J53" s="43"/>
      <c r="K53" s="46">
        <v>31414.48</v>
      </c>
      <c r="L53" s="43">
        <v>31414.48</v>
      </c>
      <c r="M53" s="42">
        <v>45238</v>
      </c>
    </row>
    <row r="54" spans="1:13" ht="30">
      <c r="A54" s="41" t="s">
        <v>213</v>
      </c>
      <c r="B54" s="41" t="s">
        <v>219</v>
      </c>
      <c r="C54" s="42">
        <v>41733</v>
      </c>
      <c r="D54" s="44" t="s">
        <v>220</v>
      </c>
      <c r="E54" s="43">
        <v>79818.89</v>
      </c>
      <c r="F54" s="41" t="s">
        <v>216</v>
      </c>
      <c r="G54" s="41" t="s">
        <v>221</v>
      </c>
      <c r="H54" s="43">
        <v>80878.57</v>
      </c>
      <c r="I54" s="43"/>
      <c r="J54" s="43"/>
      <c r="K54" s="46">
        <v>80990.85</v>
      </c>
      <c r="L54" s="43"/>
      <c r="M54" s="42">
        <v>47177</v>
      </c>
    </row>
    <row r="55" spans="1:13" ht="45">
      <c r="A55" s="41" t="s">
        <v>222</v>
      </c>
      <c r="B55" s="41" t="s">
        <v>223</v>
      </c>
      <c r="C55" s="42">
        <v>42275</v>
      </c>
      <c r="D55" s="44" t="s">
        <v>224</v>
      </c>
      <c r="E55" s="43">
        <v>37535.49</v>
      </c>
      <c r="F55" s="41" t="s">
        <v>225</v>
      </c>
      <c r="G55" s="41" t="s">
        <v>226</v>
      </c>
      <c r="H55" s="43">
        <v>37536.52</v>
      </c>
      <c r="I55" s="43"/>
      <c r="J55" s="43">
        <v>37553.35</v>
      </c>
      <c r="K55" s="46"/>
      <c r="L55" s="43"/>
      <c r="M55" s="42">
        <v>46089</v>
      </c>
    </row>
    <row r="56" spans="1:13" ht="45">
      <c r="A56" s="41" t="s">
        <v>108</v>
      </c>
      <c r="B56" s="41" t="s">
        <v>125</v>
      </c>
      <c r="C56" s="42">
        <v>41551</v>
      </c>
      <c r="D56" s="44" t="s">
        <v>126</v>
      </c>
      <c r="E56" s="43">
        <v>30451.37</v>
      </c>
      <c r="F56" s="41" t="s">
        <v>227</v>
      </c>
      <c r="G56" s="41" t="s">
        <v>188</v>
      </c>
      <c r="H56" s="43">
        <v>20492.21</v>
      </c>
      <c r="I56" s="43"/>
      <c r="J56" s="43">
        <v>20495.28</v>
      </c>
      <c r="K56" s="46"/>
      <c r="L56" s="43"/>
      <c r="M56" s="42">
        <v>46000</v>
      </c>
    </row>
    <row r="57" spans="1:13" ht="45">
      <c r="A57" s="41" t="s">
        <v>108</v>
      </c>
      <c r="B57" s="41" t="s">
        <v>125</v>
      </c>
      <c r="C57" s="42">
        <v>41551</v>
      </c>
      <c r="D57" s="44" t="s">
        <v>126</v>
      </c>
      <c r="E57" s="43">
        <v>60722.29</v>
      </c>
      <c r="F57" s="41" t="s">
        <v>227</v>
      </c>
      <c r="G57" s="41" t="s">
        <v>152</v>
      </c>
      <c r="H57" s="43">
        <v>40863</v>
      </c>
      <c r="I57" s="43"/>
      <c r="J57" s="43">
        <v>40873.21</v>
      </c>
      <c r="K57" s="46"/>
      <c r="L57" s="43"/>
      <c r="M57" s="42">
        <v>46001</v>
      </c>
    </row>
    <row r="58" spans="1:13" ht="45">
      <c r="A58" s="11" t="s">
        <v>108</v>
      </c>
      <c r="B58" s="13" t="s">
        <v>125</v>
      </c>
      <c r="C58" s="13">
        <v>41551</v>
      </c>
      <c r="D58" s="11" t="s">
        <v>126</v>
      </c>
      <c r="E58" s="12">
        <v>10000</v>
      </c>
      <c r="F58" s="12" t="s">
        <v>162</v>
      </c>
      <c r="G58" s="12" t="s">
        <v>163</v>
      </c>
      <c r="H58" s="43">
        <v>10257.9</v>
      </c>
      <c r="I58" s="43"/>
      <c r="J58" s="43"/>
      <c r="K58" s="46">
        <v>10272.15</v>
      </c>
      <c r="L58" s="43"/>
      <c r="M58" s="42" t="s">
        <v>111</v>
      </c>
    </row>
    <row r="59" spans="1:13" ht="30">
      <c r="A59" s="11" t="s">
        <v>124</v>
      </c>
      <c r="B59" s="13" t="s">
        <v>125</v>
      </c>
      <c r="C59" s="13">
        <v>41551</v>
      </c>
      <c r="D59" s="11" t="s">
        <v>126</v>
      </c>
      <c r="E59" s="12">
        <v>3200.23</v>
      </c>
      <c r="F59" s="12" t="s">
        <v>109</v>
      </c>
      <c r="G59" s="12" t="s">
        <v>110</v>
      </c>
      <c r="H59" s="43">
        <v>3258.87</v>
      </c>
      <c r="I59" s="43"/>
      <c r="J59" s="43"/>
      <c r="K59" s="46">
        <v>3263.4</v>
      </c>
      <c r="L59" s="43"/>
      <c r="M59" s="42">
        <v>46270</v>
      </c>
    </row>
    <row r="60" spans="1:13" ht="30">
      <c r="A60" s="11" t="s">
        <v>124</v>
      </c>
      <c r="B60" s="13" t="s">
        <v>125</v>
      </c>
      <c r="C60" s="13">
        <v>41551</v>
      </c>
      <c r="D60" s="11" t="s">
        <v>126</v>
      </c>
      <c r="E60" s="12">
        <v>12041.26</v>
      </c>
      <c r="F60" s="12" t="s">
        <v>109</v>
      </c>
      <c r="G60" s="12" t="s">
        <v>110</v>
      </c>
      <c r="H60" s="43">
        <v>12246.56</v>
      </c>
      <c r="I60" s="43"/>
      <c r="J60" s="43"/>
      <c r="K60" s="46">
        <v>12263.56</v>
      </c>
      <c r="L60" s="43"/>
      <c r="M60" s="42">
        <v>46453</v>
      </c>
    </row>
    <row r="61" spans="1:13" ht="30">
      <c r="A61" s="11" t="s">
        <v>124</v>
      </c>
      <c r="B61" s="13" t="s">
        <v>125</v>
      </c>
      <c r="C61" s="13">
        <v>41551</v>
      </c>
      <c r="D61" s="11" t="s">
        <v>126</v>
      </c>
      <c r="E61" s="12">
        <v>24990</v>
      </c>
      <c r="F61" s="12" t="s">
        <v>109</v>
      </c>
      <c r="G61" s="12" t="s">
        <v>110</v>
      </c>
      <c r="H61" s="43">
        <v>25385.4</v>
      </c>
      <c r="I61" s="43"/>
      <c r="J61" s="43"/>
      <c r="K61" s="46">
        <v>25420.64</v>
      </c>
      <c r="L61" s="43"/>
      <c r="M61" s="42">
        <v>46654</v>
      </c>
    </row>
    <row r="62" spans="1:13" ht="30">
      <c r="A62" s="11" t="s">
        <v>124</v>
      </c>
      <c r="B62" s="13" t="s">
        <v>125</v>
      </c>
      <c r="C62" s="13">
        <v>41551</v>
      </c>
      <c r="D62" s="11" t="s">
        <v>126</v>
      </c>
      <c r="E62" s="12">
        <v>9768.51</v>
      </c>
      <c r="F62" s="12" t="s">
        <v>109</v>
      </c>
      <c r="G62" s="12" t="s">
        <v>110</v>
      </c>
      <c r="H62" s="43">
        <v>9895.03</v>
      </c>
      <c r="I62" s="43"/>
      <c r="J62" s="43"/>
      <c r="K62" s="46">
        <v>9908.78</v>
      </c>
      <c r="L62" s="43"/>
      <c r="M62" s="42">
        <v>46886</v>
      </c>
    </row>
    <row r="63" spans="1:13" ht="60">
      <c r="A63" s="11" t="s">
        <v>141</v>
      </c>
      <c r="B63" s="13" t="s">
        <v>196</v>
      </c>
      <c r="C63" s="13">
        <v>42142</v>
      </c>
      <c r="D63" s="11" t="s">
        <v>197</v>
      </c>
      <c r="E63" s="12">
        <v>51000</v>
      </c>
      <c r="F63" s="12" t="s">
        <v>198</v>
      </c>
      <c r="G63" s="12" t="s">
        <v>199</v>
      </c>
      <c r="H63" s="43">
        <v>2787.45</v>
      </c>
      <c r="I63" s="43"/>
      <c r="J63" s="43"/>
      <c r="K63" s="46">
        <v>2791.32</v>
      </c>
      <c r="L63" s="43"/>
      <c r="M63" s="42">
        <v>45097</v>
      </c>
    </row>
    <row r="64" spans="1:13" ht="45">
      <c r="A64" s="11" t="s">
        <v>141</v>
      </c>
      <c r="B64" s="13" t="s">
        <v>142</v>
      </c>
      <c r="C64" s="13">
        <v>41676</v>
      </c>
      <c r="D64" s="11" t="s">
        <v>143</v>
      </c>
      <c r="E64" s="12">
        <v>2042.64</v>
      </c>
      <c r="F64" s="12" t="s">
        <v>109</v>
      </c>
      <c r="G64" s="12" t="s">
        <v>140</v>
      </c>
      <c r="H64" s="43" t="s">
        <v>54</v>
      </c>
      <c r="I64" s="43">
        <v>2042.64</v>
      </c>
      <c r="J64" s="43"/>
      <c r="K64" s="46">
        <v>2045.16</v>
      </c>
      <c r="L64" s="43"/>
      <c r="M64" s="42">
        <v>46175</v>
      </c>
    </row>
    <row r="65" spans="1:13" ht="30">
      <c r="A65" s="11" t="s">
        <v>141</v>
      </c>
      <c r="B65" s="13" t="s">
        <v>185</v>
      </c>
      <c r="C65" s="38">
        <v>41676</v>
      </c>
      <c r="D65" s="11" t="s">
        <v>186</v>
      </c>
      <c r="E65" s="12">
        <v>96795</v>
      </c>
      <c r="F65" s="12" t="s">
        <v>187</v>
      </c>
      <c r="G65" s="12" t="s">
        <v>188</v>
      </c>
      <c r="H65" s="43">
        <v>26303.7</v>
      </c>
      <c r="I65" s="43"/>
      <c r="J65" s="43"/>
      <c r="K65" s="46">
        <v>26340.21</v>
      </c>
      <c r="L65" s="43"/>
      <c r="M65" s="42" t="s">
        <v>189</v>
      </c>
    </row>
    <row r="66" spans="1:13" ht="30">
      <c r="A66" s="11" t="s">
        <v>141</v>
      </c>
      <c r="B66" s="13" t="s">
        <v>190</v>
      </c>
      <c r="C66" s="13">
        <v>41676</v>
      </c>
      <c r="D66" s="11" t="s">
        <v>143</v>
      </c>
      <c r="E66" s="12">
        <v>186990.17</v>
      </c>
      <c r="F66" s="12" t="s">
        <v>187</v>
      </c>
      <c r="G66" s="12" t="s">
        <v>188</v>
      </c>
      <c r="H66" s="43">
        <v>130273.42</v>
      </c>
      <c r="I66" s="43">
        <v>37464.64</v>
      </c>
      <c r="J66" s="43"/>
      <c r="K66" s="46">
        <v>167919.13</v>
      </c>
      <c r="L66" s="43"/>
      <c r="M66" s="42" t="s">
        <v>189</v>
      </c>
    </row>
    <row r="67" spans="8:12">
      <c r="H67" s="8">
        <f>SUM(H2:H66)</f>
        <v>4931941.2800000012</v>
      </c>
      <c r="I67" s="8">
        <f>SUM(I2:I66)</f>
        <v>106559.52</v>
      </c>
      <c r="J67" s="8">
        <f>SUM(J2:J66)</f>
        <v>330964.22000000003</v>
      </c>
      <c r="K67" s="8">
        <f>SUM(K2:K66)</f>
        <v>4714098.7200000007</v>
      </c>
      <c r="L67" s="8">
        <f>SUM(L2:L66)</f>
        <v>302730.27</v>
      </c>
    </row>
  </sheetData>
  <sortState ref="A2:M67">
    <sortCondition ref="A2:A67"/>
    <sortCondition ref="M2:M67"/>
  </sortState>
  <pageMargins left="0.7" right="0.7" top="0.75" bottom="0.75" header="0.3" footer="0.3"/>
  <pageSetup paperSize="9" orientation="portrait"/>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E11"/>
  <sheetViews>
    <sheetView view="normal" workbookViewId="0">
      <selection pane="topLeft" activeCell="G6" sqref="G6"/>
    </sheetView>
  </sheetViews>
  <sheetFormatPr defaultRowHeight="15"/>
  <cols>
    <col min="1" max="1" width="12.41796875" bestFit="1" customWidth="1"/>
    <col min="2" max="2" width="29.5703125" customWidth="1"/>
    <col min="3" max="3" width="17.140625" customWidth="1"/>
    <col min="4" max="4" width="11.140625" bestFit="1" customWidth="1"/>
    <col min="5" max="5" width="38.7109375" customWidth="1"/>
  </cols>
  <sheetData>
    <row r="2" spans="1:5" ht="150">
      <c r="A2" s="9" t="s">
        <v>53</v>
      </c>
      <c r="B2" s="9" t="s">
        <v>15</v>
      </c>
      <c r="C2" s="9"/>
      <c r="D2" s="10"/>
      <c r="E2" s="9"/>
    </row>
    <row r="3" spans="1:5">
      <c r="A3" s="9"/>
      <c r="B3" s="1"/>
      <c r="C3" s="9"/>
      <c r="D3" s="10"/>
      <c r="E3" s="9"/>
    </row>
    <row r="4" spans="1:5">
      <c r="A4" s="9"/>
      <c r="B4" s="1"/>
      <c r="C4" s="9"/>
      <c r="D4" s="10"/>
      <c r="E4" s="9"/>
    </row>
    <row r="5" spans="1:5" ht="30">
      <c r="A5" s="22" t="s">
        <v>49</v>
      </c>
      <c r="B5" s="23" t="s">
        <v>25</v>
      </c>
      <c r="C5" s="22" t="s">
        <v>50</v>
      </c>
      <c r="D5" s="24" t="s">
        <v>51</v>
      </c>
      <c r="E5" s="22" t="s">
        <v>61</v>
      </c>
    </row>
    <row r="6" spans="1:5" ht="45">
      <c r="A6" s="22" t="s">
        <v>232</v>
      </c>
      <c r="B6" s="23" t="s">
        <v>214</v>
      </c>
      <c r="C6" s="22" t="s">
        <v>217</v>
      </c>
      <c r="D6" s="43">
        <v>79853.8</v>
      </c>
      <c r="E6" s="22" t="s">
        <v>237</v>
      </c>
    </row>
    <row r="7" spans="1:5" ht="30">
      <c r="A7" s="22" t="s">
        <v>232</v>
      </c>
      <c r="B7" s="23" t="s">
        <v>214</v>
      </c>
      <c r="C7" s="22" t="s">
        <v>218</v>
      </c>
      <c r="D7" s="43">
        <v>37319.45</v>
      </c>
      <c r="E7" s="22" t="s">
        <v>237</v>
      </c>
    </row>
    <row r="8" spans="1:5" ht="30">
      <c r="A8" s="22" t="s">
        <v>232</v>
      </c>
      <c r="B8" s="23" t="s">
        <v>214</v>
      </c>
      <c r="C8" s="22" t="s">
        <v>161</v>
      </c>
      <c r="D8" s="43">
        <v>31414.48</v>
      </c>
      <c r="E8" s="22" t="s">
        <v>237</v>
      </c>
    </row>
    <row r="9" spans="1:5" ht="30">
      <c r="A9" s="22" t="s">
        <v>233</v>
      </c>
      <c r="B9" s="23" t="s">
        <v>176</v>
      </c>
      <c r="C9" s="22" t="s">
        <v>234</v>
      </c>
      <c r="D9" s="43">
        <v>114142.54</v>
      </c>
      <c r="E9" s="22" t="s">
        <v>236</v>
      </c>
    </row>
    <row r="10" spans="1:5" ht="30">
      <c r="A10" s="22" t="s">
        <v>233</v>
      </c>
      <c r="B10" s="23" t="s">
        <v>176</v>
      </c>
      <c r="C10" s="22" t="s">
        <v>234</v>
      </c>
      <c r="D10" s="24">
        <v>40000</v>
      </c>
      <c r="E10" s="22" t="s">
        <v>235</v>
      </c>
    </row>
    <row r="11" spans="1:5">
      <c r="A11" s="19"/>
      <c r="B11" s="19"/>
      <c r="C11" s="26" t="s">
        <v>47</v>
      </c>
      <c r="D11" s="25">
        <f>SUM(D6:D10)</f>
        <v>302730.27</v>
      </c>
      <c r="E11" s="19"/>
    </row>
  </sheetData>
  <pageMargins left="0.7" right="0.7" top="0.75" bottom="0.75" header="0.3" footer="0.3"/>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E19"/>
  <sheetViews>
    <sheetView topLeftCell="A2" view="normal" workbookViewId="0">
      <selection pane="topLeft" activeCell="D16" sqref="D16"/>
    </sheetView>
  </sheetViews>
  <sheetFormatPr defaultRowHeight="15"/>
  <cols>
    <col min="1" max="1" width="14.7109375" style="2" customWidth="1"/>
    <col min="2" max="2" width="50.7109375" style="2" customWidth="1"/>
    <col min="3" max="3" width="30.5703125" style="2" customWidth="1"/>
    <col min="4" max="4" width="11.140625" style="2" bestFit="1" customWidth="1"/>
    <col min="5" max="5" width="29.5703125" style="2" customWidth="1"/>
  </cols>
  <sheetData>
    <row r="1" spans="1:2" ht="60">
      <c r="A1" s="2" t="s">
        <v>48</v>
      </c>
      <c r="B1" s="2" t="s">
        <v>17</v>
      </c>
    </row>
    <row r="3" spans="2:2" ht="45">
      <c r="B3" s="2" t="s">
        <v>18</v>
      </c>
    </row>
    <row r="5" spans="1:5" ht="30">
      <c r="A5" s="27" t="s">
        <v>49</v>
      </c>
      <c r="B5" s="27" t="s">
        <v>25</v>
      </c>
      <c r="C5" s="27" t="s">
        <v>50</v>
      </c>
      <c r="D5" s="27" t="s">
        <v>51</v>
      </c>
      <c r="E5" s="27" t="s">
        <v>52</v>
      </c>
    </row>
    <row r="6" spans="1:5">
      <c r="A6" s="20" t="s">
        <v>238</v>
      </c>
      <c r="B6" s="20" t="s">
        <v>239</v>
      </c>
      <c r="C6" s="20" t="s">
        <v>175</v>
      </c>
      <c r="D6" s="48">
        <v>500</v>
      </c>
      <c r="E6" s="20" t="s">
        <v>240</v>
      </c>
    </row>
    <row r="7" spans="1:5" ht="45">
      <c r="A7" s="20" t="s">
        <v>243</v>
      </c>
      <c r="B7" s="20" t="s">
        <v>242</v>
      </c>
      <c r="C7" s="20" t="s">
        <v>140</v>
      </c>
      <c r="D7" s="46">
        <v>8489</v>
      </c>
      <c r="E7" s="41" t="s">
        <v>241</v>
      </c>
    </row>
    <row r="8" spans="1:5" ht="30">
      <c r="A8" s="20" t="s">
        <v>115</v>
      </c>
      <c r="B8" s="20" t="s">
        <v>205</v>
      </c>
      <c r="C8" s="20" t="s">
        <v>203</v>
      </c>
      <c r="D8" s="46">
        <v>11174.45</v>
      </c>
      <c r="E8" s="20" t="s">
        <v>254</v>
      </c>
    </row>
    <row r="9" spans="1:5">
      <c r="A9" s="20" t="s">
        <v>115</v>
      </c>
      <c r="B9" s="20" t="s">
        <v>205</v>
      </c>
      <c r="C9" s="20" t="s">
        <v>255</v>
      </c>
      <c r="D9" s="46">
        <v>13325.52</v>
      </c>
      <c r="E9" s="20" t="s">
        <v>256</v>
      </c>
    </row>
    <row r="10" spans="1:5" ht="60">
      <c r="A10" s="20" t="s">
        <v>164</v>
      </c>
      <c r="B10" s="20" t="s">
        <v>249</v>
      </c>
      <c r="C10" s="20" t="s">
        <v>152</v>
      </c>
      <c r="D10" s="48">
        <v>13734.43</v>
      </c>
      <c r="E10" s="20" t="s">
        <v>248</v>
      </c>
    </row>
    <row r="11" spans="1:5" ht="45">
      <c r="A11" s="20" t="s">
        <v>243</v>
      </c>
      <c r="B11" s="20" t="s">
        <v>242</v>
      </c>
      <c r="C11" s="20" t="s">
        <v>140</v>
      </c>
      <c r="D11" s="46">
        <v>16799.96</v>
      </c>
      <c r="E11" s="20" t="s">
        <v>244</v>
      </c>
    </row>
    <row r="12" spans="1:5" ht="30">
      <c r="A12" s="20" t="s">
        <v>108</v>
      </c>
      <c r="B12" s="20" t="s">
        <v>125</v>
      </c>
      <c r="C12" s="20" t="s">
        <v>258</v>
      </c>
      <c r="D12" s="48">
        <v>20495.28</v>
      </c>
      <c r="E12" s="20" t="s">
        <v>259</v>
      </c>
    </row>
    <row r="13" spans="1:5" ht="45">
      <c r="A13" s="20" t="s">
        <v>243</v>
      </c>
      <c r="B13" s="20" t="s">
        <v>242</v>
      </c>
      <c r="C13" s="20" t="s">
        <v>140</v>
      </c>
      <c r="D13" s="46">
        <v>29926.28</v>
      </c>
      <c r="E13" s="20" t="s">
        <v>244</v>
      </c>
    </row>
    <row r="14" spans="1:5">
      <c r="A14" s="20" t="s">
        <v>222</v>
      </c>
      <c r="B14" s="20" t="s">
        <v>257</v>
      </c>
      <c r="C14" s="20" t="s">
        <v>226</v>
      </c>
      <c r="D14" s="48">
        <v>37553.35</v>
      </c>
      <c r="E14" s="20" t="s">
        <v>195</v>
      </c>
    </row>
    <row r="15" spans="1:5" ht="30">
      <c r="A15" s="20" t="s">
        <v>250</v>
      </c>
      <c r="B15" s="20" t="s">
        <v>251</v>
      </c>
      <c r="C15" s="20" t="s">
        <v>252</v>
      </c>
      <c r="D15" s="48">
        <v>38456.04</v>
      </c>
      <c r="E15" s="20" t="s">
        <v>253</v>
      </c>
    </row>
    <row r="16" spans="1:5" ht="30">
      <c r="A16" s="20" t="s">
        <v>108</v>
      </c>
      <c r="B16" s="20" t="s">
        <v>125</v>
      </c>
      <c r="C16" s="20" t="s">
        <v>156</v>
      </c>
      <c r="D16" s="48">
        <v>40873.21</v>
      </c>
      <c r="E16" s="20" t="s">
        <v>259</v>
      </c>
    </row>
    <row r="17" spans="1:5" ht="45">
      <c r="A17" s="20" t="s">
        <v>243</v>
      </c>
      <c r="B17" s="20" t="s">
        <v>242</v>
      </c>
      <c r="C17" s="20" t="s">
        <v>140</v>
      </c>
      <c r="D17" s="46">
        <v>45385.7</v>
      </c>
      <c r="E17" s="20" t="s">
        <v>245</v>
      </c>
    </row>
    <row r="18" spans="1:5" ht="30">
      <c r="A18" s="20" t="s">
        <v>243</v>
      </c>
      <c r="B18" s="20" t="s">
        <v>246</v>
      </c>
      <c r="C18" s="20" t="s">
        <v>156</v>
      </c>
      <c r="D18" s="48">
        <v>54251</v>
      </c>
      <c r="E18" s="20" t="s">
        <v>247</v>
      </c>
    </row>
    <row r="19" spans="4:4">
      <c r="D19" s="49">
        <f>SUM(D6:D18)</f>
        <v>330964.22</v>
      </c>
    </row>
  </sheetData>
  <sortState ref="A6:E19">
    <sortCondition ref="D6:D19"/>
  </sortState>
  <pageMargins left="0.7" right="0.7" top="0.75" bottom="0.75" header="0.3" footer="0.3"/>
  <pageSetup paperSize="9" orientation="portrait"/>
  <headerFooter scaleWithDoc="1" alignWithMargins="0" differentFirst="0" differentOddEven="0"/>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B22"/>
  <sheetViews>
    <sheetView view="normal" workbookViewId="0">
      <selection pane="topLeft" activeCell="B2" sqref="B2"/>
    </sheetView>
  </sheetViews>
  <sheetFormatPr defaultRowHeight="15"/>
  <cols>
    <col min="1" max="1" width="38.27734375" customWidth="1"/>
    <col min="2" max="2" width="16.140625" customWidth="1"/>
  </cols>
  <sheetData>
    <row r="2" spans="1:2" ht="166.5" customHeight="1">
      <c r="A2" s="28" t="s">
        <v>22</v>
      </c>
      <c r="B2" s="28" t="s">
        <v>260</v>
      </c>
    </row>
    <row r="3" spans="1:2">
      <c r="A3" s="28"/>
      <c r="B3" s="28"/>
    </row>
    <row r="4" spans="1:2">
      <c r="A4" s="19" t="s">
        <v>29</v>
      </c>
      <c r="B4" s="19"/>
    </row>
    <row r="5" spans="1:2" ht="30">
      <c r="A5" s="19" t="s">
        <v>30</v>
      </c>
      <c r="B5" s="28" t="s">
        <v>64</v>
      </c>
    </row>
    <row r="6" spans="1:2">
      <c r="A6" s="20" t="s">
        <v>31</v>
      </c>
      <c r="B6" s="29">
        <v>9480.8</v>
      </c>
    </row>
    <row r="7" spans="1:2">
      <c r="A7" s="20" t="s">
        <v>32</v>
      </c>
      <c r="B7" s="29">
        <v>6417.8799999999992</v>
      </c>
    </row>
    <row r="8" spans="1:2">
      <c r="A8" s="20" t="s">
        <v>33</v>
      </c>
      <c r="B8" s="29">
        <v>2655</v>
      </c>
    </row>
    <row r="9" spans="1:2">
      <c r="A9" s="20" t="s">
        <v>34</v>
      </c>
      <c r="B9" s="29">
        <v>4589.1699999999983</v>
      </c>
    </row>
    <row r="10" spans="1:2">
      <c r="A10" s="20" t="s">
        <v>35</v>
      </c>
      <c r="B10" s="29">
        <v>1297</v>
      </c>
    </row>
    <row r="11" spans="1:2">
      <c r="A11" s="20" t="s">
        <v>36</v>
      </c>
      <c r="B11" s="29">
        <v>11042</v>
      </c>
    </row>
    <row r="12" spans="1:2">
      <c r="A12" s="20" t="s">
        <v>37</v>
      </c>
      <c r="B12" s="29">
        <v>20545.47</v>
      </c>
    </row>
    <row r="13" spans="1:2">
      <c r="A13" s="20" t="s">
        <v>38</v>
      </c>
      <c r="B13" s="29">
        <v>11300</v>
      </c>
    </row>
    <row r="14" spans="1:2">
      <c r="A14" s="20" t="s">
        <v>39</v>
      </c>
      <c r="B14" s="29">
        <v>2450</v>
      </c>
    </row>
    <row r="15" spans="1:2">
      <c r="A15" s="20" t="s">
        <v>40</v>
      </c>
      <c r="B15" s="29">
        <v>2381.2000000000007</v>
      </c>
    </row>
    <row r="16" spans="1:2">
      <c r="A16" s="20" t="s">
        <v>41</v>
      </c>
      <c r="B16" s="29">
        <v>11889.04</v>
      </c>
    </row>
    <row r="17" spans="1:2">
      <c r="A17" s="20" t="s">
        <v>42</v>
      </c>
      <c r="B17" s="29">
        <v>113972.67</v>
      </c>
    </row>
    <row r="18" spans="1:2">
      <c r="A18" s="20" t="s">
        <v>43</v>
      </c>
      <c r="B18" s="29">
        <v>5433.2000000000007</v>
      </c>
    </row>
    <row r="19" spans="1:2">
      <c r="A19" s="20" t="s">
        <v>44</v>
      </c>
      <c r="B19" s="29">
        <v>25150</v>
      </c>
    </row>
    <row r="20" spans="1:2">
      <c r="A20" s="20" t="s">
        <v>45</v>
      </c>
      <c r="B20" s="29">
        <v>31296</v>
      </c>
    </row>
    <row r="21" spans="1:2" ht="30">
      <c r="A21" s="20" t="s">
        <v>46</v>
      </c>
      <c r="B21" s="29">
        <v>18650</v>
      </c>
    </row>
    <row r="22" spans="1:2">
      <c r="A22" s="15" t="s">
        <v>47</v>
      </c>
      <c r="B22" s="30">
        <f>SUM(B6:B21)</f>
        <v>278549.43</v>
      </c>
    </row>
  </sheetData>
  <pageMargins left="0.7" right="0.7" top="0.75" bottom="0.75" header="0.3" footer="0.3"/>
  <headerFooter scaleWithDoc="1" alignWithMargins="0" differentFirst="0" differentOddEven="0"/>
  <extLst/>
</worksheet>
</file>

<file path=docProps/app.xml><?xml version="1.0" encoding="utf-8"?>
<Properties xmlns="http://schemas.openxmlformats.org/officeDocument/2006/extended-properties">
  <Application>Microsoft Excel</Application>
  <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Anita Varney</dc:creator>
  <cp:keywords/>
  <cp:lastModifiedBy>snab-importer</cp:lastModifiedBy>
  <dcterms:created xsi:type="dcterms:W3CDTF">2021-08-10T08:43:47Z</dcterms:created>
  <dcterms:modified xsi:type="dcterms:W3CDTF">2024-08-02T10:48:40Z</dcterms:modified>
  <dc:subject/>
  <dc:title>South_Norfolk_S106_Annual_Infrastructure_Funding_Statement_2021___2022</dc:title>
</cp:coreProperties>
</file>

<file path=docProps/custom.xml><?xml version="1.0" encoding="utf-8"?>
<Properties xmlns:vt="http://schemas.openxmlformats.org/officeDocument/2006/docPropsVTypes" xmlns="http://schemas.openxmlformats.org/officeDocument/2006/custom-properties"/>
</file>