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Metadata/LabelInfo.xml" ContentType="application/vnd.ms-office.classificationlabel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5" Type="http://schemas.openxmlformats.org/officeDocument/2006/relationships/custom-properties" Target="docProps/custom.xml" /><Relationship Id="rId2" Type="http://schemas.microsoft.com/office/2020/02/relationships/classificationlabels" Target="docMetadata/LabelInfo.xml" /><Relationship Id="rId1" Type="http://schemas.openxmlformats.org/officeDocument/2006/relationships/officeDocument" Target="xl/workbook.xml" /><Relationship Id="rId3" Type="http://schemas.openxmlformats.org/officeDocument/2006/relationships/extended-properties" Target="docProps/app.xml" /><Relationship Id="rId4"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fileVersion appName="xl" lastEdited="7" lowestEdited="7" rupBuild="29127"/>
  <workbookPr codeName="ThisWorkbook" defaultThemeVersion="166925"/>
  <bookViews>
    <workbookView xWindow="-108" yWindow="-108" windowWidth="23256" windowHeight="12456" tabRatio="832"/>
  </bookViews>
  <sheets>
    <sheet name="Register" sheetId="1" r:id="rId1"/>
    <sheet name="Disclaimer" sheetId="3" r:id="rId2"/>
  </sheets>
  <definedNames>
    <definedName name="_xlnm._FilterDatabase" comment="" localSheetId="0" hidden="1">Register!$A$1:$AD$230</definedName>
    <definedName name="Are_other_contracting_authorities_permitted_to_access_the_contract?List" comment="">#REF!</definedName>
    <definedName name="Contract_document_availableList" comment="">#REF!</definedName>
    <definedName name="CouncilList" comment="">#REF!</definedName>
    <definedName name="Critical_contractList" comment="">#REF!</definedName>
    <definedName name="Current_TieringList" comment="">#REF!</definedName>
    <definedName name="Lead_ServiceList" comment="">#REF!</definedName>
    <definedName name="Main_TypeList" comment="">#REF!</definedName>
    <definedName name="Modification_permitted_due_to_LGR?List" comment="">#REF!</definedName>
    <definedName name="Novation_Assignment_clause?List" comment="">#REF!</definedName>
    <definedName name="One_off_contract?List" comment="">#REF!</definedName>
    <definedName name="_xlnm.Print_Area" comment="" localSheetId="0">Register!$A$1:$O$1</definedName>
    <definedName name="_xlnm.Print_Titles" comment="" localSheetId="0">Register!$1:$1</definedName>
    <definedName name="Procurement_legislationList" comment="">#REF!</definedName>
    <definedName name="Procurement_routeList" comment="">#REF!</definedName>
    <definedName name="RAG_statusList" comment="">#REF!</definedName>
    <definedName name="SMEList" comment="">#REF!</definedName>
    <definedName name="Spend_area__level_1List" comment="">#REF!</definedName>
    <definedName name="Spend_area__level_2List" comment="">#REF!</definedName>
    <definedName name="StatusList" comment="">#REF!</definedName>
    <definedName name="Termination_at_will_clause?List" comment="">#REF!</definedName>
    <definedName name="VCSEList" comment="">#REF!</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tc={D8D934F3-C634-42BF-B64A-AB519EE3532D}</author>
  </authors>
  <commentList>
    <comment ref="I93" authorId="0">
      <text/>
    </comment>
  </commentList>
</comments>
</file>

<file path=xl/sharedStrings.xml><?xml version="1.0" encoding="utf-8"?>
<sst xmlns="http://schemas.openxmlformats.org/spreadsheetml/2006/main" uniqueCount="950" count="2557">
  <si>
    <t>Council</t>
  </si>
  <si>
    <t>Contract ID</t>
  </si>
  <si>
    <t>Contract title</t>
  </si>
  <si>
    <t>Description of goods / services</t>
  </si>
  <si>
    <t>Supplier</t>
  </si>
  <si>
    <t>SME</t>
  </si>
  <si>
    <t>VCSE</t>
  </si>
  <si>
    <t>Lead service</t>
  </si>
  <si>
    <t>Estimated Annual Spend £ (Excluding VAT)</t>
  </si>
  <si>
    <t>Contract start date</t>
  </si>
  <si>
    <t>Current contract end date</t>
  </si>
  <si>
    <t>Irrecoverable VAT (£)</t>
  </si>
  <si>
    <t>Procurement route</t>
  </si>
  <si>
    <t xml:space="preserve">COMPANY REGISTRATION NUMBER </t>
  </si>
  <si>
    <t>ADDRESS</t>
  </si>
  <si>
    <t>Broadland District Council</t>
  </si>
  <si>
    <t>Yes</t>
  </si>
  <si>
    <t>South Norfolk Council and Broadland District Council - Economic Growth</t>
  </si>
  <si>
    <t>No</t>
  </si>
  <si>
    <t>South Norfolk Council</t>
  </si>
  <si>
    <t>Vehicle Lease</t>
  </si>
  <si>
    <t>Volkswagen Financial Service Ltd.</t>
  </si>
  <si>
    <t>South Norfolk Council and Broadland District Council - Housing Standards</t>
  </si>
  <si>
    <t>Brunswick Court Yeomans Drive, Blakelands, Milton Keynes, MK14 5LR</t>
  </si>
  <si>
    <t>Phoenix Software Limited</t>
  </si>
  <si>
    <t>Blenheim House, York Road, Pocklington, York, YO42 1NS</t>
  </si>
  <si>
    <t>South Norfolk Council and Broadland District Council - ICT</t>
  </si>
  <si>
    <t>South Norfolk Council and Broadland District Council</t>
  </si>
  <si>
    <t>South Norfolk Council and Broadland District Council - Transformation &amp; Innovation</t>
  </si>
  <si>
    <t>South Norfolk Council and Broadland District Council - Governance</t>
  </si>
  <si>
    <t>Access to global standards</t>
  </si>
  <si>
    <t>Provides access to global standards</t>
  </si>
  <si>
    <t>Allium UK Holding Ltd</t>
  </si>
  <si>
    <t>South Norfolk Council and Broadland District Council - CNC</t>
  </si>
  <si>
    <t>0529500</t>
  </si>
  <si>
    <t>Maxis 1, 4th Floor, 43 Western Road,Bracknell, Berkshire, RG12 1F</t>
  </si>
  <si>
    <t>South Norfolk Council and Broadland District Council - Facilities</t>
  </si>
  <si>
    <t>South Norfolk Council and Broadland District Council - Customer Services</t>
  </si>
  <si>
    <t>South Norfolk Council and Broadland District Council - Housing &amp; Benefits</t>
  </si>
  <si>
    <t>Quote: 1628148</t>
  </si>
  <si>
    <t>Adobe Licensing</t>
  </si>
  <si>
    <t>LSI</t>
  </si>
  <si>
    <t>Bytes Software Services Ltd</t>
  </si>
  <si>
    <t>1616977</t>
  </si>
  <si>
    <t>Bytes House, Randalls Way, Leatherhead, Surrey, KT22 7TW</t>
  </si>
  <si>
    <t>Quote: 1628146</t>
  </si>
  <si>
    <t>Adobe Creative Cloud licenses and other Adobe products - SNC</t>
  </si>
  <si>
    <t> </t>
  </si>
  <si>
    <t>Elections Software</t>
  </si>
  <si>
    <t>Elections</t>
  </si>
  <si>
    <t>Democracy Counts</t>
  </si>
  <si>
    <t>South Norfolk Council and Broadland District Council - Elections</t>
  </si>
  <si>
    <t>07095502</t>
  </si>
  <si>
    <t>Floor 2, Unit 2 Forrest Way Gatewarth Ind Est
Warrington, WA5 1DF</t>
  </si>
  <si>
    <t>Cash Carrier Services</t>
  </si>
  <si>
    <t>Collection and delivery of Coin, Notes and Cheques from SNC Properties, Lodge/Horizon and Car Park Machines.</t>
  </si>
  <si>
    <t>Security Plus</t>
  </si>
  <si>
    <t>South Norfolk Council and Broadland District Council - Finance</t>
  </si>
  <si>
    <t>01325489</t>
  </si>
  <si>
    <t>Tolerant House Bellringer Road, Trentham Lakes South, Stoke-On-Trent, Staffs, United Kingdom, ST4 8GZ</t>
  </si>
  <si>
    <t>Sonicwall Web Application FW</t>
  </si>
  <si>
    <t>SMA 400/410 WEB APPLICATION FIREWALL 1YR</t>
  </si>
  <si>
    <t>Switchshop Limited</t>
  </si>
  <si>
    <t>Switchshop House Enterprise Park</t>
  </si>
  <si>
    <t>Kimpton, Hitchin SG4 8HP</t>
  </si>
  <si>
    <t>10GB data line Cobb Lodge to Horizon</t>
  </si>
  <si>
    <t>British Telecom</t>
  </si>
  <si>
    <t>01800000</t>
  </si>
  <si>
    <t>British Telecommunications PLC, 1 Braham Street, London, E1 8EE</t>
  </si>
  <si>
    <t>OPP - 5538</t>
  </si>
  <si>
    <t>Wi-Fi</t>
  </si>
  <si>
    <t>Wi-Fi provision of hardware (&amp; installation) across sites</t>
  </si>
  <si>
    <t>Fournet</t>
  </si>
  <si>
    <t>05448638</t>
  </si>
  <si>
    <t>3 Scholar Green Road, Manchester, M32 0TR</t>
  </si>
  <si>
    <t>Wi-Fi 24 x 7 remote 2nd and 3rd line support</t>
  </si>
  <si>
    <t>Boxphish</t>
  </si>
  <si>
    <t xml:space="preserve">Security Awareness Training  </t>
  </si>
  <si>
    <t>1st Floor, 8 Park Row, Leeds, England, LS1 5HD</t>
  </si>
  <si>
    <t xml:space="preserve">Firewall managed service </t>
  </si>
  <si>
    <t>Managed Service support contract for firewalls, Horizon / Thorpe, Cobb Lodge, Wymondham, Carrowbreck, Ketts Park, Diss LC, Wisbech, Ketteringham, LSLC guest</t>
  </si>
  <si>
    <t>4net Technologies</t>
  </si>
  <si>
    <t>3 Scholar Green Road, Cobra Court, Trafford Park, Manchester 
M32 0TR</t>
  </si>
  <si>
    <t>Update to Archaeology &amp; Heritage Assessment</t>
  </si>
  <si>
    <t>Browick Enterprise Park Local Development Order</t>
  </si>
  <si>
    <t>Abrams Archaeology</t>
  </si>
  <si>
    <t>Suite 9, 30 Bancroft, Hitchin, Herts, SG5 1LE</t>
  </si>
  <si>
    <t>Service Level Renewal - AV equipment</t>
  </si>
  <si>
    <t xml:space="preserve">Service Level Agreement for the AV equipment </t>
  </si>
  <si>
    <t>Insight Direct (UK) Ltd</t>
  </si>
  <si>
    <t>The Technology Building, Insight Campus, Terry Street, Sheffield, S9 2BU</t>
  </si>
  <si>
    <t>Ketteringham Depot relocation</t>
  </si>
  <si>
    <t>Support with the grid connection for the new depot at Ketteringham, assuming the fleet is electrified</t>
  </si>
  <si>
    <t>Ricardo -AEA Ltd</t>
  </si>
  <si>
    <t>Shoreham Technical Centre, Shoreham-by-sea,  West Sussex, BN43 5FG</t>
  </si>
  <si>
    <t xml:space="preserve">Preparation of Design Code and Assessment Framework
for South Norfolk and Broadland
</t>
  </si>
  <si>
    <t>Preparation of Design Code and Assessment Framework
for South Norfolk and Broadland</t>
  </si>
  <si>
    <t>Tibbalds Planning and Urban Design Ltd</t>
  </si>
  <si>
    <t>South Norfolk Council and Broadland District Council - Place Shaping</t>
  </si>
  <si>
    <t>04877097</t>
  </si>
  <si>
    <t xml:space="preserve">30 King’s Bench Street
London
SE1 0QX
</t>
  </si>
  <si>
    <t>Legal Services</t>
  </si>
  <si>
    <t>Legal services for Roundwell Park refurbishment</t>
  </si>
  <si>
    <t>Howes Percival LLP</t>
  </si>
  <si>
    <t>Howes Percival</t>
  </si>
  <si>
    <t>OC322781</t>
  </si>
  <si>
    <t>Flint Buildings, 1 Bedding Lane, Norwich NR3 1RG</t>
  </si>
  <si>
    <t>SNC/PH/PROC002</t>
  </si>
  <si>
    <t>Production of a Habitat Regulation Assessment for the South Norfolk Village Cluster Housing Site Allocations Document</t>
  </si>
  <si>
    <t>Lepus Consulting Limited</t>
  </si>
  <si>
    <t>07861049</t>
  </si>
  <si>
    <t xml:space="preserve">Eagle Tower Montpellier Drive Cheltenham GL50 1TA </t>
  </si>
  <si>
    <t>South Norfolk Village Clusters Housing Allocations Plan - Viability Appraisal</t>
  </si>
  <si>
    <t>Norse Consulting &amp; SMB Property Consultancy</t>
  </si>
  <si>
    <t>Norse Consulting: 09094748
SMB: 07779449</t>
  </si>
  <si>
    <t xml:space="preserve">Norse Consulting, 280 Fifers Lane Norwich NR6 6EQ
SMB, 16 Chestnut Road, Scarning Dereham NR19 2TA </t>
  </si>
  <si>
    <t>SNC/PH/PROC001</t>
  </si>
  <si>
    <t>Production of a Sustainability Appraisal for the South Norfolk Village Cluster Housing Site Allocations Document</t>
  </si>
  <si>
    <t>AECOM</t>
  </si>
  <si>
    <t>Aldgate Tower, 2 Leman Street, London, E1 8FA</t>
  </si>
  <si>
    <t>Addendum to the Greater Norwich Water Cycle Study to support the allocation of sites in the South Norfolk Village Clusters Housing Allocations Plan</t>
  </si>
  <si>
    <t>Midpoint, Alencon Link, Basingstoke, RG21 7PP</t>
  </si>
  <si>
    <t>Programme Officer - South Norfolk Village Clusters Housing Allocations Plan (VCHAP)</t>
  </si>
  <si>
    <t>Programme Officer to support the Council with the Examination in Public of the VCHAP</t>
  </si>
  <si>
    <t>Mrs Annette Feeney</t>
  </si>
  <si>
    <t>Up to £10,000</t>
  </si>
  <si>
    <t>-</t>
  </si>
  <si>
    <t>Colchester, Essex.</t>
  </si>
  <si>
    <t>Stage 2 SFRA</t>
  </si>
  <si>
    <t>JBA Consulting</t>
  </si>
  <si>
    <t>The Library St Philips Courtyard Church Hill Coleshill Warwickshire B46 3AD</t>
  </si>
  <si>
    <t>Archaeology services</t>
  </si>
  <si>
    <t>Provision of Archaeological services on land west of Hethel Engineering to facilitate new infrastructure</t>
  </si>
  <si>
    <t>GHC Archaeology &amp; Heritage Ltd</t>
  </si>
  <si>
    <t>Bolham Hall Farm, Bolham, Retford DN22 9JQ</t>
  </si>
  <si>
    <t>Broadland Food Innovation Centre - Centre Manager and Business/Innovation Support</t>
  </si>
  <si>
    <t>Centre Management and Business/Innovation Support services at the Broadland Food Innovation Centre</t>
  </si>
  <si>
    <t>Hethel Innovation Ltd</t>
  </si>
  <si>
    <t>Hethel Engineering Centre Chapman Way, Hethel, Norwich, England, NR14 8FB</t>
  </si>
  <si>
    <t>Planning services</t>
  </si>
  <si>
    <t>S278 and Planning services at Broadland Country Park</t>
  </si>
  <si>
    <t>Ingleton Wood</t>
  </si>
  <si>
    <t>OC306572</t>
  </si>
  <si>
    <t>8 Whiting Road, Norwich Business Park, Norwich NR4 6DN</t>
  </si>
  <si>
    <t>Archaeological services</t>
  </si>
  <si>
    <t>Archaeological Trial Trenching at Hethel Engineering Centre</t>
  </si>
  <si>
    <t>Pre-Construct Archaeology</t>
  </si>
  <si>
    <r>
      <t>03534122</t>
    </r>
    <r>
      <rPr>
        <sz val="11"/>
        <color rgb="FF474747"/>
        <rFont val="Arial"/>
        <family val="2"/>
        <charset val="0"/>
      </rPr>
      <t> </t>
    </r>
  </si>
  <si>
    <t>Unit 54, Brockley Cross Business Centre, 96 Endwell Road, Brockley, London, SE4 2PD</t>
  </si>
  <si>
    <t>Network Monitoring Software</t>
  </si>
  <si>
    <t>Dorado Cruz - monitoring of network switches only</t>
  </si>
  <si>
    <t>02548628</t>
  </si>
  <si>
    <t>Food Waste Containers</t>
  </si>
  <si>
    <t>Containers to deliver the domestic food waste service</t>
  </si>
  <si>
    <t>IPL Plastics</t>
  </si>
  <si>
    <t>South Norfolk Council and Broadland District Council - Operations</t>
  </si>
  <si>
    <t>Barbot Hall Industrial Estate, Mangham Road, Rotherham, S61 4RJ</t>
  </si>
  <si>
    <t>Medical Premises Consultants</t>
  </si>
  <si>
    <t xml:space="preserve">Medical Premises Consultant for Hethersett GP Surgery </t>
  </si>
  <si>
    <t>MP Consultants Ltd</t>
  </si>
  <si>
    <t>5th Floor, 167-169 Great Portland street, London W1W 5PF</t>
  </si>
  <si>
    <t>2662-TEN-D</t>
  </si>
  <si>
    <t>AI Virtual Agent for South Norfolk District Council</t>
  </si>
  <si>
    <t>Virtual Agent for website and telephony</t>
  </si>
  <si>
    <t>ICS.AI Ltd</t>
  </si>
  <si>
    <t>South Norfolk Council and Broadland District Council - Innovation</t>
  </si>
  <si>
    <t>Grove House, Lutyens Close, Basingstoke, Hampshire, RG24 8AG</t>
  </si>
  <si>
    <t>AI Virtual Agent for Broadland District Council</t>
  </si>
  <si>
    <t>Sonicwall SMA Support</t>
  </si>
  <si>
    <t>SMA 400/410 support for up to 100 users</t>
  </si>
  <si>
    <t>Ketteringham Land Acquisition</t>
  </si>
  <si>
    <t>Support on Ketteringham Land acquisition</t>
  </si>
  <si>
    <t>£15,500</t>
  </si>
  <si>
    <t>10GB resiliency line for new Infrastructure</t>
  </si>
  <si>
    <t>10GB data line for resiliency</t>
  </si>
  <si>
    <t>Food Waste Vehicles</t>
  </si>
  <si>
    <t>Vehicles to deliver the domestic food waste service</t>
  </si>
  <si>
    <t>Terberg</t>
  </si>
  <si>
    <t>Heathcote Way Warwick CV34 6TE</t>
  </si>
  <si>
    <t>Broadland Food Innovation Centre - Waste collection</t>
  </si>
  <si>
    <t>Waste collection for the Broadland Food Innovation Centre</t>
  </si>
  <si>
    <t>Veolia UK Limited</t>
  </si>
  <si>
    <t>Welland Road
Dogsthorpe
Peterborough
PE1 3TD</t>
  </si>
  <si>
    <t>Archaeological Trenching</t>
  </si>
  <si>
    <t>Archaeological services for Hethel Infrastructure</t>
  </si>
  <si>
    <t>Pre-Construct Archaeology Ltd</t>
  </si>
  <si>
    <t>£13,360</t>
  </si>
  <si>
    <t>Unit 54 Brockley Cross Business Centre | 96 Endwell Road | Brockley | London | SE4 2PD </t>
  </si>
  <si>
    <t>Solar panel installation - Long Stratton &amp; Wymondham Leisure Centres</t>
  </si>
  <si>
    <t>PV Bess installation</t>
  </si>
  <si>
    <t>VEV Services</t>
  </si>
  <si>
    <t>Manning House, 22 Carlisle Place, London SW1P 1JA</t>
  </si>
  <si>
    <t>Landscape Architecture Services</t>
  </si>
  <si>
    <t>Landscape Architecture Consultancy work for Roundwell Park Refurbishment</t>
  </si>
  <si>
    <t>Sheils Flynn Ltd</t>
  </si>
  <si>
    <t>Dair Church Green West Acre Norfolk PE32 I GE</t>
  </si>
  <si>
    <t>Additional QS/PM Fees due to project prolongation</t>
  </si>
  <si>
    <t>PM/QS Services For PV Bess installation at Wymondham/Long Stratton Leisure Centres</t>
  </si>
  <si>
    <t>Hainstone Group Ltd</t>
  </si>
  <si>
    <t>£9,750</t>
  </si>
  <si>
    <t>12 - 14 The Royal Arcade, Norwich, England, NR2 1NQ</t>
  </si>
  <si>
    <t xml:space="preserve">Engage Process Platinum Licence </t>
  </si>
  <si>
    <t>Specialist Process Mapping Software</t>
  </si>
  <si>
    <t>Engage Process UK Ltd
[Engage Process B.V, Boeingavenue 8, Schiphol-Rijk, Netherlands, 1119PB]</t>
  </si>
  <si>
    <t>Engage Process UK Ltd
Fifth Floor
Intergen House
65-67 Western Road
Hove
East Sussex
BN3 2JQ</t>
  </si>
  <si>
    <t>253A</t>
  </si>
  <si>
    <t>Finance System - Centros</t>
  </si>
  <si>
    <t>Annual licences, Support and Software Provision - Integra Centros.
Includes provision for a multicompany solution to include BDC.</t>
  </si>
  <si>
    <t>Integrated Business Software and Solutions Limited (AdvT)</t>
  </si>
  <si>
    <t>13593644</t>
  </si>
  <si>
    <t>PO Box 212, Faverdale Ind Est, Darlington, DL1 9HN</t>
  </si>
  <si>
    <t>Visitor Centre &amp; Highway Works - Broadland Country Park</t>
  </si>
  <si>
    <t>Visitor Centre &amp; Highway works</t>
  </si>
  <si>
    <t>Munnings Construction Ltd</t>
  </si>
  <si>
    <t>Munnings Court, Harfreys Industrial estate, Great Yarmouth, Norfolk NR31 0LS</t>
  </si>
  <si>
    <t>Landscape architectural services</t>
  </si>
  <si>
    <t>Broadland Country Park</t>
  </si>
  <si>
    <t>Sheils Flynn Limited</t>
  </si>
  <si>
    <t>Dair Church Green, West Acre, King's Lynn, PE32 1GE</t>
  </si>
  <si>
    <t>Food Waste Liners</t>
  </si>
  <si>
    <t>Caddy Liners to deliver the domestic food waste service</t>
  </si>
  <si>
    <t>Unit 3, Lakeside Industrial Estate, Colnbrook, Slough, Berkshire. SL3 0ED</t>
  </si>
  <si>
    <t>Trellix</t>
  </si>
  <si>
    <t xml:space="preserve">Anti-virus - 104 licences </t>
  </si>
  <si>
    <t>Integrity 360</t>
  </si>
  <si>
    <t>Unit 4 Horizon Trade Park, Ring Way, Bounds Green, London, United Kingdom, N11 2NW</t>
  </si>
  <si>
    <t xml:space="preserve">Anti-virus - 96 licences </t>
  </si>
  <si>
    <t>Broadland Food Innovation Centre - Washroom Consumables</t>
  </si>
  <si>
    <t>Washroom female sanitary consumables for the Broadland Food Innovation Centre. Not cleaning products</t>
  </si>
  <si>
    <t xml:space="preserve">Citron Hygiene </t>
  </si>
  <si>
    <t>Ceva House, Excelsior Road, Ashby-De-La-Zouch, England, LE65 1NU</t>
  </si>
  <si>
    <t>Food Waste Caddy Deliveries</t>
  </si>
  <si>
    <t>Deliver caddies, bags and info leaflet to support domestic food waste</t>
  </si>
  <si>
    <t>KEE Environmental</t>
  </si>
  <si>
    <t>50 Little Whyte, Ramsey, Huntingdon, England, PE26 1DS</t>
  </si>
  <si>
    <t xml:space="preserve">Insurance - Works in Progress, Property Owners </t>
  </si>
  <si>
    <t xml:space="preserve">Works in Progress, Property Owners </t>
  </si>
  <si>
    <t>Protector via AJG</t>
  </si>
  <si>
    <t>BR018117</t>
  </si>
  <si>
    <t>7th Floor, 3 Hardman Street, Manchester, M3 3HF</t>
  </si>
  <si>
    <t>Insurance - Brokerage</t>
  </si>
  <si>
    <t>Insurance Brokerage Services for the Council</t>
  </si>
  <si>
    <t>Arthur J Gallagher Ltd</t>
  </si>
  <si>
    <t>01193013</t>
  </si>
  <si>
    <t>The Wallbrook Building, London, EC4N 8AW</t>
  </si>
  <si>
    <t>0010628257</t>
  </si>
  <si>
    <t>Insurance - Personal Accident &amp; Business Travel</t>
  </si>
  <si>
    <t>Personal Accident &amp; Business Travel, Crisis Resilience</t>
  </si>
  <si>
    <t>AIG UK Limited via Arthur J Gallagher (UK) Ltd</t>
  </si>
  <si>
    <t>£2104.48 (Amount for 25/26 TBC)</t>
  </si>
  <si>
    <t>The AIG Building, 58 Fenchurch Street, London, EC3M 4AB</t>
  </si>
  <si>
    <t>Insurance - Crisis Resilience</t>
  </si>
  <si>
    <t>Crisis Resilience</t>
  </si>
  <si>
    <t>£560 (Amount for 25/26 TBC)</t>
  </si>
  <si>
    <t>100719288CMI</t>
  </si>
  <si>
    <t>Insurance - Motor Fleet</t>
  </si>
  <si>
    <t>Motor Fleet Insurance</t>
  </si>
  <si>
    <t>Aviva via Mavern</t>
  </si>
  <si>
    <t>£123539.36 (Amount for 25/26 TBC)</t>
  </si>
  <si>
    <t>St Helen's, 1 Undershaft, London, EC3P 3DQ</t>
  </si>
  <si>
    <t>FC0035019</t>
  </si>
  <si>
    <t>Insurance - Terrorism</t>
  </si>
  <si>
    <t>Terrorism</t>
  </si>
  <si>
    <t>Chaucer Syndicates Limited via Arthur J Gallagher (UK) Ltd</t>
  </si>
  <si>
    <t>£5080.54 (Amount for 25/26 TBC)</t>
  </si>
  <si>
    <t>00184915</t>
  </si>
  <si>
    <t xml:space="preserve">52 Lime Street, London, EC3M 7AF </t>
  </si>
  <si>
    <t>£10590.47 (Amount for 25/26 TBC)</t>
  </si>
  <si>
    <t>0006479231</t>
  </si>
  <si>
    <t>Insurance - Engineering Inspection,  Business Interruption</t>
  </si>
  <si>
    <t>Engineering Inspection and Insurance &amp; Business Interruption</t>
  </si>
  <si>
    <t>HSB Engineering Insurance Limited via Arthur J Gallagher (UK) Ltd</t>
  </si>
  <si>
    <t>£11091.98 (Amount for 25/26 TBC)</t>
  </si>
  <si>
    <t>02396114</t>
  </si>
  <si>
    <t xml:space="preserve">New London House, 6 London </t>
  </si>
  <si>
    <t>0006428743</t>
  </si>
  <si>
    <t>Insurance - Computer</t>
  </si>
  <si>
    <t>Computer Insurance</t>
  </si>
  <si>
    <t>£7521.33 (Amount for 25/26 TBC)</t>
  </si>
  <si>
    <t>Insurance - Material Damage</t>
  </si>
  <si>
    <t xml:space="preserve">Material Damage </t>
  </si>
  <si>
    <t>£74204.76 (Amount for 25/26 TBC)</t>
  </si>
  <si>
    <t>Insurance - Computer, Works in Progress, Mortgaged Properties Inadvertently Uninsured &amp; Material Damage</t>
  </si>
  <si>
    <t>Computer, Works in Progress, Mortgaged Properties Inadvertently Uninsured &amp; Material Damage</t>
  </si>
  <si>
    <t>£48143.39 (Amount for 25/26 TBC)</t>
  </si>
  <si>
    <t>Insurance - Combined Liability</t>
  </si>
  <si>
    <t>Combined Liability</t>
  </si>
  <si>
    <t>Travelers</t>
  </si>
  <si>
    <t>£128412.18 (Amount for 25/26 TBC)</t>
  </si>
  <si>
    <t>One Creechurch Place, Creechurch Lane, London, EC3A 5AF</t>
  </si>
  <si>
    <t>Insurance - Combined Liability, Fidelity Guarantee / Crime, Personal Accident</t>
  </si>
  <si>
    <t>Combined Liability, Fidelity Guarantee / Crime, Personal Accident</t>
  </si>
  <si>
    <t>Zurich Municipal</t>
  </si>
  <si>
    <t>BR007985</t>
  </si>
  <si>
    <t>UK Head Office: The Zurich Centre, 3000 Parkway, Whiteley, Fareham, Hampshire, PO15 7JZ</t>
  </si>
  <si>
    <t>Insurance - Fidelity Guarantee, Engineering Inspection &amp; Insurance, Motor Fleet</t>
  </si>
  <si>
    <t>Fidelity Guarantee, Engineering Inspection &amp; Insurance, Motor Fleet</t>
  </si>
  <si>
    <t>Provision of Glass Banks</t>
  </si>
  <si>
    <t>Provision of Glass Recycling Banks</t>
  </si>
  <si>
    <t>URM Group Ltd.</t>
  </si>
  <si>
    <t>South Norfolk Council and Broadland District Council - Recycling</t>
  </si>
  <si>
    <t>URM Group Ltd., Lidgate Crescent, Langthwaite Business Park, South Kirkby, WF9 3NR</t>
  </si>
  <si>
    <t>Geographic Information System</t>
  </si>
  <si>
    <t>ArcGIS</t>
  </si>
  <si>
    <t>Esri</t>
  </si>
  <si>
    <t>Millenium House,
65 Walton Street,
Aylesbury,
Bucks,
HP21 7QG</t>
  </si>
  <si>
    <t>Textile Banks</t>
  </si>
  <si>
    <t>Provision &amp; servicing of textile banks</t>
  </si>
  <si>
    <t>Alford Storage &amp; Textile Company Ltd</t>
  </si>
  <si>
    <t>Beechings Way Industrial Estate, Beeching Way, Alford, Lincolnshire, LN13 9JE</t>
  </si>
  <si>
    <t>CGI Services</t>
  </si>
  <si>
    <t>Supply 5no CGI's for the Hethel Infrastructure project, including drone work.</t>
  </si>
  <si>
    <t>Blink</t>
  </si>
  <si>
    <t>19 Eastbourne Terrace, London W2 6LG</t>
  </si>
  <si>
    <t>Stray Dogs</t>
  </si>
  <si>
    <t>Dog Warden and Kennel services</t>
  </si>
  <si>
    <t>Igenix t/a Animal Warden Services</t>
  </si>
  <si>
    <t>South Norfolk Council and Broadland District Council - Environmental Protection  &amp; Emergency Planning</t>
  </si>
  <si>
    <t>Hawthorn Lodge, Low Road, North Tuddenham, Dereham, Norfolk, NR20 3DH</t>
  </si>
  <si>
    <t>Post Office / Paypoint</t>
  </si>
  <si>
    <t>Payment processing for Post Office &amp; Paypoint Transactions</t>
  </si>
  <si>
    <t>The Access Group</t>
  </si>
  <si>
    <t>05575609</t>
  </si>
  <si>
    <t>Armstrong Building, Oakwood Drive, Loughborough University Science and Enterprise Park, Loughborough, LE11 3QF</t>
  </si>
  <si>
    <t>PE22025/E22828</t>
  </si>
  <si>
    <t>Protected Species Surveys</t>
  </si>
  <si>
    <t>The Landscape Partnership</t>
  </si>
  <si>
    <t>92 St Faiths Ln, Norwich NR1 1NE</t>
  </si>
  <si>
    <t>ICT0052</t>
  </si>
  <si>
    <t>Fitness Referrals</t>
  </si>
  <si>
    <t>Online referral management system</t>
  </si>
  <si>
    <t>ReferAll</t>
  </si>
  <si>
    <t>South Norfolk Council and Broadland District Council - Communities</t>
  </si>
  <si>
    <t>Office 5 The Mill Building, 31-35 Chatsworth Road, Worthing, West Sussex, BN11 1LY</t>
  </si>
  <si>
    <t>M&amp;E Services</t>
  </si>
  <si>
    <t>M&amp;E Services to Roundwell Park</t>
  </si>
  <si>
    <t>Ingleton Wood LLP</t>
  </si>
  <si>
    <t>Citizen Mobile App</t>
  </si>
  <si>
    <t>Provision of app for waste and recycling information</t>
  </si>
  <si>
    <t>Cloud 9 Technologies Ltd.</t>
  </si>
  <si>
    <t>Cosmopolitan House, Old Fore Street, Sidmouth, Devon, United Kingdom, EX10 8LS</t>
  </si>
  <si>
    <t>RM6261-0484</t>
  </si>
  <si>
    <t>Sim and Data</t>
  </si>
  <si>
    <t>SIM and Data</t>
  </si>
  <si>
    <t>Vodafone</t>
  </si>
  <si>
    <t>1471587</t>
  </si>
  <si>
    <t>Vodafone House, The Connection, Newbury, Berkshire, RG14 2FN</t>
  </si>
  <si>
    <t>Refurbishment of Ketteringham Depot</t>
  </si>
  <si>
    <t>Architectural design input associated with proposed welfare facility at Ketteringham Depot</t>
  </si>
  <si>
    <t xml:space="preserve"> OC306572</t>
  </si>
  <si>
    <t>10 Lake Meadows, Billericay, Essex, CM12 0EQ</t>
  </si>
  <si>
    <t>WC Hire</t>
  </si>
  <si>
    <t>WC Hire for 12 mths while Roundwell Park is refurbished</t>
  </si>
  <si>
    <t>Broadland Toilet Hire Ltd</t>
  </si>
  <si>
    <t>Brook Cottage, Swanton Abbott Road, Westwick, Norfolk NR10 5DN</t>
  </si>
  <si>
    <t>Cost consultancy and project management support for Broadland Country Park</t>
  </si>
  <si>
    <t xml:space="preserve">Cost consultancy and project management support for Broadland Country Park </t>
  </si>
  <si>
    <t>Architectural design work for Broadland Country Park</t>
  </si>
  <si>
    <t>Architectural design work for the visitor centre/cafe and carparks at Broadland Country Park</t>
  </si>
  <si>
    <t>LSI Architects</t>
  </si>
  <si>
    <t>The Old Drill Hall, 23a Cattle Market Street, Norwich, Norfolk, NR1 3DY</t>
  </si>
  <si>
    <t>Ecological services for Broadland Country Park</t>
  </si>
  <si>
    <t xml:space="preserve">Lanpro </t>
  </si>
  <si>
    <t>14 Upper Bourne Lane, Wrecclesham, Farnham, Surrey, GU10 4RQ</t>
  </si>
  <si>
    <t>Legal and procurement advice</t>
  </si>
  <si>
    <t>Drafting bespoke development agreement and procurement advice in connection with Hethersett medical centre works</t>
  </si>
  <si>
    <t>Birketts LLP</t>
  </si>
  <si>
    <t>OC317545</t>
  </si>
  <si>
    <t>Providence House, 141-145 Princes Street, Ipswich, Suffolk, IP1 1QJ</t>
  </si>
  <si>
    <t>Engineering and Construction contract</t>
  </si>
  <si>
    <t>NEC4 Engineering and Construction contract for infrastructure works at Hethel Technology Park</t>
  </si>
  <si>
    <t>Jackson Civil Engineering Ltd</t>
  </si>
  <si>
    <t>30 White House Road, Ipswich, Suffolk, IP1 5LT</t>
  </si>
  <si>
    <t>PPM Solution</t>
  </si>
  <si>
    <t xml:space="preserve">Monday.com PPM subscription </t>
  </si>
  <si>
    <t>Monday.com</t>
  </si>
  <si>
    <t>6 Yitzhak Sadeh St., Tel-Aviv, Israel 6777506, Israel</t>
  </si>
  <si>
    <t>Project Management Tool</t>
  </si>
  <si>
    <t>Monday.Com
Project Management system
20 seats for 12 months</t>
  </si>
  <si>
    <t>Monday.Com</t>
  </si>
  <si>
    <t>6 Yitzhak Sadeh St., Tel-Aviv, Israel</t>
  </si>
  <si>
    <t>Tank emptying</t>
  </si>
  <si>
    <t>Tank emptying at transit site (Roundwell Park)</t>
  </si>
  <si>
    <t>M. Gaze &amp; Co Ltd.</t>
  </si>
  <si>
    <t>Crossways Farm, Thurlton, Norwich, NR14 6NZ</t>
  </si>
  <si>
    <t>Feasability study</t>
  </si>
  <si>
    <t>Rackheath Employment feasability study</t>
  </si>
  <si>
    <t>Chaplin Farrant Ltd</t>
  </si>
  <si>
    <t>51 Yarmouth Road, Thorpe, Norwich, NR7 0ET</t>
  </si>
  <si>
    <t>Feasability design</t>
  </si>
  <si>
    <t>Feasibility Design work for Taverham Medical Centre</t>
  </si>
  <si>
    <t>OC302202</t>
  </si>
  <si>
    <t>Tyres</t>
  </si>
  <si>
    <t>Tyres for Ketteringham Depot</t>
  </si>
  <si>
    <t>NRG Fleet Service</t>
  </si>
  <si>
    <t>0571261</t>
  </si>
  <si>
    <t>Oasis Business Park, Parkside Place, Skelmersdale, Lancashire, WN8 9RD</t>
  </si>
  <si>
    <t>SNC/DE/PRO001</t>
  </si>
  <si>
    <t>Wheeled Bins Lot 1</t>
  </si>
  <si>
    <t>Wheeled Bins Supply 240 Litre</t>
  </si>
  <si>
    <t>MGB Plastics</t>
  </si>
  <si>
    <t>2327763</t>
  </si>
  <si>
    <t>Barbot Hall Ind Estate, Mangham Road, Rotterham, S61 4RJ</t>
  </si>
  <si>
    <t>Wheeled Bins Lot 2</t>
  </si>
  <si>
    <t>Wheeled Bins Supply 360, 660 and 1100 Litres</t>
  </si>
  <si>
    <t>ESE World Limited</t>
  </si>
  <si>
    <t>6094735</t>
  </si>
  <si>
    <t>Beacon House,Reg's Way,Bardon Hall,Coalville, Leics LE67 1GH</t>
  </si>
  <si>
    <t>Q-50185.2</t>
  </si>
  <si>
    <t>Siteimprove (web accessibility and analytics monitoring)</t>
  </si>
  <si>
    <t>Siteimprove - monitors website accessibility compliance and analytics</t>
  </si>
  <si>
    <t>Siteimprove</t>
  </si>
  <si>
    <t>Fifth Floor, 24 Monument Street, London, United Kingdom, EC3R 8AQ</t>
  </si>
  <si>
    <t>Order 73743</t>
  </si>
  <si>
    <t>Septic Tank Waste Various Sites</t>
  </si>
  <si>
    <t>Septic Tank Waste Collection</t>
  </si>
  <si>
    <t>East Anglian Tankering Service</t>
  </si>
  <si>
    <t>Partnership</t>
  </si>
  <si>
    <t>Ryedale, Union Road, Smallburgh, Norwich, NR12 9NJ</t>
  </si>
  <si>
    <t xml:space="preserve">NEC4 Engineering and Construction Contract </t>
  </si>
  <si>
    <t>Infrastucture Works at Hethel Technology Park</t>
  </si>
  <si>
    <t>Jackson Civil Engineering Limited</t>
  </si>
  <si>
    <t>£3,900,138.67</t>
  </si>
  <si>
    <t>30 White House Road, Ipswich, IP1 5LT</t>
  </si>
  <si>
    <t>Management Services</t>
  </si>
  <si>
    <t>Roundwell Park management services</t>
  </si>
  <si>
    <t>Freeacre Limited</t>
  </si>
  <si>
    <t>Hornbeam Lodge, Skelton Drove, Beck Row, Suffolk, IP28 8DN</t>
  </si>
  <si>
    <t>Diss Planning Application Advice</t>
  </si>
  <si>
    <t>Planning application advice for Diss Leisure and Community Centre</t>
  </si>
  <si>
    <t>AECOM LTD</t>
  </si>
  <si>
    <t>Aldfate Tower, 2 Leman Street, London, E1 8FA</t>
  </si>
  <si>
    <t>Online Consultation and Mapping System to support the South Norfolk Village Clusters Housing Allocations Plan</t>
  </si>
  <si>
    <t>JDi Solution Ltd</t>
  </si>
  <si>
    <t xml:space="preserve">04463678 </t>
  </si>
  <si>
    <t>Office 51, 30 st. Dunstan's Street Canterbury Kent CT2 8HG</t>
  </si>
  <si>
    <t xml:space="preserve">NFC180 Microsoft Aggregation </t>
  </si>
  <si>
    <t>Microsoft Licenses (E5)</t>
  </si>
  <si>
    <t>Treasury Management Advice</t>
  </si>
  <si>
    <t>Council Investment Advice</t>
  </si>
  <si>
    <t>MUFG Pension &amp; Market Services (was previously Link Asset Services)</t>
  </si>
  <si>
    <t>05309552</t>
  </si>
  <si>
    <t>6th Floor, 65 Gresham Street, London EC2V 7NQ</t>
  </si>
  <si>
    <t>AR4</t>
  </si>
  <si>
    <t>Pay360</t>
  </si>
  <si>
    <t>Pay360 payments processing software - Support &amp; Licence</t>
  </si>
  <si>
    <t>Provision of Social Welfare Advice</t>
  </si>
  <si>
    <t>Provision of social welfare advice</t>
  </si>
  <si>
    <t>Norfolk Community Law Service (NCLS)</t>
  </si>
  <si>
    <t>South Norfolk Council and Broadland District Council - Individuals and Families</t>
  </si>
  <si>
    <t>St Clement's House, 2 - 16 Colegate, Norwich, NR3 1BQ</t>
  </si>
  <si>
    <t>Internal Audit Services</t>
  </si>
  <si>
    <t>Internal Audit Services for the Consortium including North Norfolk District Council, Great Yarmouth Borough Council, Breckland District Council, Broadland District Council, Norwich City Council and the Broads Authority</t>
  </si>
  <si>
    <t>TIAA LTD</t>
  </si>
  <si>
    <t>South Norfolk Council and Broadland District Council - Internal Audit</t>
  </si>
  <si>
    <t>04546319</t>
  </si>
  <si>
    <t>Artillery House
Fort Fareham
Fareham
PO14 1AH</t>
  </si>
  <si>
    <t>Internal Audit Services for the Consortium including North Norfolk District Council, Great Yarmouth Borough Council, Breckland District Council, Broadland District Council, Norwich City Council, Borough Council of West Norfolk and King's Lynn and the Broads Authority</t>
  </si>
  <si>
    <t>BDO LLP</t>
  </si>
  <si>
    <t>£100,000</t>
  </si>
  <si>
    <t>OC305127</t>
  </si>
  <si>
    <t>5 Baker Street London W1U 7EU</t>
  </si>
  <si>
    <t>Les Mills Fitness UK Ltd</t>
  </si>
  <si>
    <t>Fitness Class Licence</t>
  </si>
  <si>
    <t>Les Mills</t>
  </si>
  <si>
    <t>South Norfolk Council and Broadland District Council - Leisure</t>
  </si>
  <si>
    <t>0498300</t>
  </si>
  <si>
    <t>1, Alie Street London E1 8DE</t>
  </si>
  <si>
    <t>ICT</t>
  </si>
  <si>
    <t>Website (content management system and hosting)</t>
  </si>
  <si>
    <t>Website content management system and hosting</t>
  </si>
  <si>
    <t>Zengenti Limited</t>
  </si>
  <si>
    <t>Old Pump House, Cleedownton, Ludlow SY8 3EG</t>
  </si>
  <si>
    <t>SNC/NT/PROC124</t>
  </si>
  <si>
    <t>Modern.Gov Decision Management System</t>
  </si>
  <si>
    <t>Agreement for licensing and support for Modern.Gov committee software system</t>
  </si>
  <si>
    <t>Civica</t>
  </si>
  <si>
    <t>South Norfolk Council and Broadland District Council - Democratic Services</t>
  </si>
  <si>
    <t>£13,000</t>
  </si>
  <si>
    <t>Southbank Central, 30 Stamford Street, London, SE1 9LQ</t>
  </si>
  <si>
    <t>£15,000</t>
  </si>
  <si>
    <t xml:space="preserve">Dangerous Structure Contractor </t>
  </si>
  <si>
    <t xml:space="preserve">D Fincham </t>
  </si>
  <si>
    <t>09052896</t>
  </si>
  <si>
    <t>Market House, Church Street, Harleston, IP20 9BB</t>
  </si>
  <si>
    <t>Dangerous Structure Contractor</t>
  </si>
  <si>
    <t>Humphreys</t>
  </si>
  <si>
    <t>Beechwood, Cattle Dyke, Gorefield, Cambs, PE13 4NP</t>
  </si>
  <si>
    <t>P2P Connection (upgrade)</t>
  </si>
  <si>
    <t>P2P Broadband Connection to Ketteringham Depot</t>
  </si>
  <si>
    <t>£12,558.47</t>
  </si>
  <si>
    <t>0626499</t>
  </si>
  <si>
    <t>BT Telephone Payment Centre, Durham, DH98 1BT</t>
  </si>
  <si>
    <t>Contract for hosting and support of HR Information System and Managed Payroll / Bureau provision.</t>
  </si>
  <si>
    <t>Provision of cloud hosted HR information system &amp; fully managed payroll bureau service.
Includes provision for solution to include BDC.</t>
  </si>
  <si>
    <t>CIPHR</t>
  </si>
  <si>
    <t>South Norfolk Council and Broadland District Council - Human Resources</t>
  </si>
  <si>
    <t>£162,256</t>
  </si>
  <si>
    <t>28-30 Chapel Street
Marlow
Bucks
SL7 1DD</t>
  </si>
  <si>
    <t>Lease of personal safety devices for Lone Workers</t>
  </si>
  <si>
    <t>Total Mobile</t>
  </si>
  <si>
    <t>South Norfolk Council and Broadland District Council - Director of Resources</t>
  </si>
  <si>
    <t>NI018486</t>
  </si>
  <si>
    <t xml:space="preserve">Pilot Point, 21 Clarendon Road, Clarendon Dock, Belfast, BT1 3BG </t>
  </si>
  <si>
    <t>Employee Engagement Survey</t>
  </si>
  <si>
    <t>Work Buzz</t>
  </si>
  <si>
    <t>7578366</t>
  </si>
  <si>
    <t>ME14 1JH</t>
  </si>
  <si>
    <t>Learning &amp; Development Platform</t>
  </si>
  <si>
    <t>Platform to deliver and track training deliverly both mandatory and ad-hoc</t>
  </si>
  <si>
    <t>Skill gate</t>
  </si>
  <si>
    <t>£10,000</t>
  </si>
  <si>
    <t>Skillgate Ltd, Gabem House, Heyshott, West Sussex, GU29 0DP</t>
  </si>
  <si>
    <t>Food Waste Disposal</t>
  </si>
  <si>
    <t>Treatment and disposal of food waste</t>
  </si>
  <si>
    <t>Norse Environmental Waste Services (sub contracted to Biogen)</t>
  </si>
  <si>
    <t>Ernest Gage Avenue, Longwater Industrial estate, Costessey, Norwich, NR5 0JU</t>
  </si>
  <si>
    <t>Fuels</t>
  </si>
  <si>
    <t xml:space="preserve">HVO, White diesel, and Kerosene for Ketteringham Depot </t>
  </si>
  <si>
    <t>New Era Fuels</t>
  </si>
  <si>
    <t>Lynton House, 7-12 Tavistock Square, London, WC1H 9BQ</t>
  </si>
  <si>
    <t>Quantity Surveying and Project Management Professional Services - Wymondham Public Realm</t>
  </si>
  <si>
    <t>Media Credits Platform</t>
  </si>
  <si>
    <t>Integrated link to HR system to post job advertising to various media</t>
  </si>
  <si>
    <t>Veritone (Broadbean)</t>
  </si>
  <si>
    <t>£4,000</t>
  </si>
  <si>
    <t>5th Floor, The South Quay Building, 77 March Wall, London, E14 9SH</t>
  </si>
  <si>
    <t>PM/QS Services</t>
  </si>
  <si>
    <t>Project Manager, Cost and contract administration for new Hethel infrastructure</t>
  </si>
  <si>
    <t>£98,305</t>
  </si>
  <si>
    <t>12-14 The Royal Arcade, Norwich NR2 1NQ</t>
  </si>
  <si>
    <t>Development Kit Licence</t>
  </si>
  <si>
    <t>RPA Integration Software Development Toolkit</t>
  </si>
  <si>
    <t>NDL Software Ltd</t>
  </si>
  <si>
    <t>£28,000</t>
  </si>
  <si>
    <t>1579602</t>
  </si>
  <si>
    <t>The Haybarn at ParkHill, Walton Road, Wetherby LS22 5DZ</t>
  </si>
  <si>
    <t>Revenues &amp; Benefits IT Software</t>
  </si>
  <si>
    <t>Revenues &amp; Benefits IT Software (Cloud Based Solution)</t>
  </si>
  <si>
    <t>Civica UK Ltd</t>
  </si>
  <si>
    <t>South Norfolk Council and Broadland District Council - Council Tax, NNDR &amp; Housing Benefits</t>
  </si>
  <si>
    <t>Framework Call‑Off</t>
  </si>
  <si>
    <t>01628868</t>
  </si>
  <si>
    <t>Castlegate House, Castlegate Drive, Dudley DY1 4TD</t>
  </si>
  <si>
    <t>CDM/Principal Designer Services</t>
  </si>
  <si>
    <t>CDM/Principal Designer Services - Hethel Infrastructure</t>
  </si>
  <si>
    <t>iM2 Ltd</t>
  </si>
  <si>
    <t>£10,650.00</t>
  </si>
  <si>
    <t>The Stanley Building, 7 Pancras Square, London N1C 4AG</t>
  </si>
  <si>
    <t>Handyperson Vehicle VE75 AVK Lease</t>
  </si>
  <si>
    <t xml:space="preserve"> 091-SN-24</t>
  </si>
  <si>
    <t>Diss Masterplan</t>
  </si>
  <si>
    <t>EA/QS for Diss Masterplan</t>
  </si>
  <si>
    <t>Richard Utting Associates</t>
  </si>
  <si>
    <t>South Norfolk Council and Broadland District Council - Strategic Growth</t>
  </si>
  <si>
    <t>63c Thorpe Road, Norwich, Norfolk, NR1 1UD</t>
  </si>
  <si>
    <t>Employee benefits - discounts and EAP</t>
  </si>
  <si>
    <t>Employee benefits package - including discounts, Employee Assistant Programme</t>
  </si>
  <si>
    <t>Pluxee (was Sodexo)</t>
  </si>
  <si>
    <t>02680629</t>
  </si>
  <si>
    <t>Avalon House, Breckland, Linford Wood, Milton Keynes, England, MK14 6LD</t>
  </si>
  <si>
    <t>Employee benefits</t>
  </si>
  <si>
    <t>Car Lease scheme</t>
  </si>
  <si>
    <t>Tusker (via SODEXO/Pluxee )</t>
  </si>
  <si>
    <t>03864648</t>
  </si>
  <si>
    <t>Building 4, Hatters Lane, Croxley Green Business Park, Watford, WD18 8YF</t>
  </si>
  <si>
    <t>RIAMS subscription</t>
  </si>
  <si>
    <t>Access to Regulatory Information and Management Systems (RIAMS)</t>
  </si>
  <si>
    <t>RHE Global</t>
  </si>
  <si>
    <t>RHEnvironmental Ltd t/a RHE Global, PO Box 59, Llandysul, Ceredigion, SA44 5WX</t>
  </si>
  <si>
    <t xml:space="preserve">The supply of GrantFinder Internet Access Licence </t>
  </si>
  <si>
    <t>Internet software access</t>
  </si>
  <si>
    <t>Idox Software Limited</t>
  </si>
  <si>
    <t>£20,326</t>
  </si>
  <si>
    <t>2nd Floor, 1310 Waterside, Arlington Business Park, Theale, Reading, RG7 4SA</t>
  </si>
  <si>
    <t>Spa Management</t>
  </si>
  <si>
    <t>SNC WLC Spa Services</t>
  </si>
  <si>
    <t>Mosaic Spa and Health Club Ltd</t>
  </si>
  <si>
    <t>05074077</t>
  </si>
  <si>
    <t>Fitness Express Park Farm Hethersett Norwich NR9 3DL</t>
  </si>
  <si>
    <t>Firewall Hardware provision and professional services</t>
  </si>
  <si>
    <t>Firewall provision across all sites</t>
  </si>
  <si>
    <t>4net Technologies Ltd</t>
  </si>
  <si>
    <t>3 Scholar Green Road, Stretford, Manchester, M32 0TR</t>
  </si>
  <si>
    <t>Finance System Licence (Civica Financials)</t>
  </si>
  <si>
    <t>6 year read only licence to Civica Financials finance system</t>
  </si>
  <si>
    <t>01518255</t>
  </si>
  <si>
    <t>Eighth Floor, Southbank Central, 30 Stamford Street, London, SE1 9LQ</t>
  </si>
  <si>
    <t>Single quote</t>
  </si>
  <si>
    <t xml:space="preserve">Cleaning service for BDC Offices </t>
  </si>
  <si>
    <t>Cleaning for Carrowbreck and BFIC</t>
  </si>
  <si>
    <t xml:space="preserve">Churchill Contract Services Ltd </t>
  </si>
  <si>
    <t>First Floor, Cedar House, Parkland Square, 750a Capability Green, Luton, LU1 3LU</t>
  </si>
  <si>
    <t xml:space="preserve">Cleaning service for SNC Offices </t>
  </si>
  <si>
    <t>Cleaning for Loddon Business Centre, Crafton House Serv Acc, Roxburgh House Serv Acc, Trumpeter House Serv Acc, Ella May Barnes, Room 37 at The Boathouse Business Centre, Wisbech, and Ketteringham Depot</t>
  </si>
  <si>
    <t>Chase Services Group</t>
  </si>
  <si>
    <t>250A High Road
Ilford
Essex
IG1 1YS</t>
  </si>
  <si>
    <t>SNS/RES/PRO001</t>
  </si>
  <si>
    <t>Corporate cleaning SNC</t>
  </si>
  <si>
    <t>Cleaning of various Business Centres, Ketteringham depot and CNC Boat House, Wisbech</t>
  </si>
  <si>
    <t>250A High Road, Ilford, Essex IG1 1YS</t>
  </si>
  <si>
    <t>Cleaning service for BDC Public Toilets</t>
  </si>
  <si>
    <t>Cleaning for PublicToilets at Salhouse, Reedham and Ranworth</t>
  </si>
  <si>
    <t xml:space="preserve">Danfo UK Limited </t>
  </si>
  <si>
    <t>South Norfolk Council and Broadland District Council - Community Assets</t>
  </si>
  <si>
    <t>Unit 5F, Blackpool, Lancashire, FY2 0JY</t>
  </si>
  <si>
    <t>Cleaning services for SNC TA</t>
  </si>
  <si>
    <t>Temporary accomodation - regular and void cleans for SNC</t>
  </si>
  <si>
    <t>Mr Bright's</t>
  </si>
  <si>
    <t>South Norfolk Council and Broadland District Council - Housing</t>
  </si>
  <si>
    <t>Bright’s Court, Austin Fields, King’s Lynn, PE30 1PH</t>
  </si>
  <si>
    <t>Cleaning services for BDC TA</t>
  </si>
  <si>
    <t>Temporary accomodation - regular and void cleans for BDC</t>
  </si>
  <si>
    <t>Recycling of Garden Waste</t>
  </si>
  <si>
    <t>Recycling of Collected Garden Waste</t>
  </si>
  <si>
    <t xml:space="preserve">Greencomp Ltd </t>
  </si>
  <si>
    <t>06530171</t>
  </si>
  <si>
    <t>Middle FarmHouse Gorse Loke, Stanfield Road Wymondham, Norwich, NR18 9RN</t>
  </si>
  <si>
    <t>Garden Waste Disposal</t>
  </si>
  <si>
    <t>Treatment &amp; disposal of household green garden waste</t>
  </si>
  <si>
    <t>TMA bark Supplies Ltd</t>
  </si>
  <si>
    <t>Mill Farm Bungalow, Mill Street, Elsing, Dereham, NR20 3EQ</t>
  </si>
  <si>
    <t>Housing IT Software (Abritas)</t>
  </si>
  <si>
    <t>Telephony</t>
  </si>
  <si>
    <t xml:space="preserve">Telephony system and support maintenance </t>
  </si>
  <si>
    <t>FourNet</t>
  </si>
  <si>
    <t>Occupational Health provider.</t>
  </si>
  <si>
    <t>Occupational health provision - includes: health referral, work station assessments, HGV medical, ill health retirement</t>
  </si>
  <si>
    <t>PAM Group</t>
  </si>
  <si>
    <t>PAM Group, Holly House, 73-75 Sankey St, Warrington WA1 1SL</t>
  </si>
  <si>
    <t>BROA002</t>
  </si>
  <si>
    <t>Broadland Food Innovation Centre - Internet &amp; VOIP telephony</t>
  </si>
  <si>
    <t>Fibre internet and VOIP telephony into the individual units of the Broadland Food Innovation Centre</t>
  </si>
  <si>
    <t>wispire</t>
  </si>
  <si>
    <t>36 Hurricane Way, Norwich, Norfolk NR6 6HU</t>
  </si>
  <si>
    <t xml:space="preserve">Provision of internet and telephony systems for the Broadland Food Innovation Centre </t>
  </si>
  <si>
    <t xml:space="preserve">Supply Fibre Internet and VOIP telephony into the individual units on site. </t>
  </si>
  <si>
    <t>In Touch Systems</t>
  </si>
  <si>
    <t>ntouch Systems 36 Hurricane Way, Norwich, Norfolk, NR6 6HU, UK</t>
  </si>
  <si>
    <t>Election Print Services</t>
  </si>
  <si>
    <t>Provision of Electoral services print requirements, including Canvass communications such as CCAs, CCBs and CFs. Also provision of election stationery such as Poll Cards, Postal Vote Packs and Ballot Papers</t>
  </si>
  <si>
    <t>Print Image</t>
  </si>
  <si>
    <t>The Tannery, Water Street Stockport SK1 2BP</t>
  </si>
  <si>
    <t xml:space="preserve"> The Tannery, Water Street Stockport SK1 2BP</t>
  </si>
  <si>
    <t>ICT0053</t>
  </si>
  <si>
    <t>Wide Area Network (Site 1 and 2)</t>
  </si>
  <si>
    <t>Data connectivity</t>
  </si>
  <si>
    <t>hoenix</t>
  </si>
  <si>
    <t>02657917</t>
  </si>
  <si>
    <t>Jubilee House, 3rd Avenue, Globe Park, Marlow, Bucks, SL7 1EY</t>
  </si>
  <si>
    <t>Materials Recycling Facility</t>
  </si>
  <si>
    <t>Sorting &amp; Marketing of Dry Recyclables</t>
  </si>
  <si>
    <t>Norse Environmental Waste Services</t>
  </si>
  <si>
    <t>08714244</t>
  </si>
  <si>
    <t>FAO Treasury, 280 Fifers Lane, Norfolk, NR6 6EQ</t>
  </si>
  <si>
    <t>MRF (Dry) Waste Recycling</t>
  </si>
  <si>
    <t>Sorting of dry recycling into discreet waste streams</t>
  </si>
  <si>
    <t>Ref: SNBD–CLPRP 2025</t>
  </si>
  <si>
    <t>IDOX Uniform Solution</t>
  </si>
  <si>
    <t>Licencing and annual maintenance/support for the following systems provided By Idox: Uniform, Total Land charges, Document Management System, Public Access, Public Access for Land charges, Idox Data Management Tool, Connectors. BI App CCF Tasks</t>
  </si>
  <si>
    <t>South Norfolk Council and Broadland District Council - Planning</t>
  </si>
  <si>
    <t>02933889</t>
  </si>
  <si>
    <t>Unit 5, Woking 8, Forsyth Road, Woking, Surrey, United Kingdom, GU21 5SB</t>
  </si>
  <si>
    <t>Ref: RM6259</t>
  </si>
  <si>
    <t>IDOX Uniform and Exacom Solutions 2025</t>
  </si>
  <si>
    <t>Licencing and annual maintenance/support for the Exacom provided By Idox: Uniform and Connectors.</t>
  </si>
  <si>
    <t>2747 - PPT - O</t>
  </si>
  <si>
    <t xml:space="preserve">HCI Call Off </t>
  </si>
  <si>
    <t>Hardware and Software and associated services</t>
  </si>
  <si>
    <t>Blenheim House, York Road, Pocklington, York, North Yorkshire, YO42 1NS</t>
  </si>
  <si>
    <t xml:space="preserve">Strategic Environmental Services </t>
  </si>
  <si>
    <t>Collection of residual, dry recycling, garden and food waste together with street cleansing and litter picking</t>
  </si>
  <si>
    <t>Veolia ES (UK) Limited</t>
  </si>
  <si>
    <t>02481991</t>
  </si>
  <si>
    <t>210 Pentonville Road, London, N1 9JY</t>
  </si>
  <si>
    <t>Lease relating to Car Park at Wally's Dip, Station Lane, Ketteringham</t>
  </si>
  <si>
    <t>Lease of land to be used for car parking for staff at the Depot</t>
  </si>
  <si>
    <t>Nathan Riches</t>
  </si>
  <si>
    <t>N/A</t>
  </si>
  <si>
    <t>Old Railway Station, Station Lane, Ketteringham, NR9 3AZ</t>
  </si>
  <si>
    <t>Banking</t>
  </si>
  <si>
    <t>Banking services</t>
  </si>
  <si>
    <t>Barclays Bank plc</t>
  </si>
  <si>
    <t>1026167</t>
  </si>
  <si>
    <t>3 St James Court, St James Place, Whitefriars, Norwich, NR3 1RJ</t>
  </si>
  <si>
    <t>External Audit</t>
  </si>
  <si>
    <t>External Auditor Appointed by PSAA</t>
  </si>
  <si>
    <t>Ernst Young</t>
  </si>
  <si>
    <t>2027/28 Audit Year</t>
  </si>
  <si>
    <t>OC300001</t>
  </si>
  <si>
    <t>1 More London Place, London, SE1 2AF</t>
  </si>
  <si>
    <t>Electric Vehicle Charging Operating system</t>
  </si>
  <si>
    <t>Back Office for system</t>
  </si>
  <si>
    <t>Anglia Car Charging</t>
  </si>
  <si>
    <t>£6384</t>
  </si>
  <si>
    <t>Heath Farm House, Loddon Road, Broome, Bungay, NR35 2RJ</t>
  </si>
  <si>
    <t>EVCP maintenance and support</t>
  </si>
  <si>
    <t>Maintenance and support of EVCP equipment</t>
  </si>
  <si>
    <t>TeamViewer Remote Access</t>
  </si>
  <si>
    <t>TeamViewer Tensor Basic 13 agents for up to 2500 managed devices</t>
  </si>
  <si>
    <t>TeamViewer</t>
  </si>
  <si>
    <t>Bahnhofsplatz 2 73033 Goppingen Germany</t>
  </si>
  <si>
    <t>Patch Management Solution</t>
  </si>
  <si>
    <t>Action1 - Patch Management</t>
  </si>
  <si>
    <t>Action1</t>
  </si>
  <si>
    <t>3 year Inital Term</t>
  </si>
  <si>
    <t>2929 Allen Parkway Suite 200, Houston, TX 77019</t>
  </si>
  <si>
    <t>Victoria Forms</t>
  </si>
  <si>
    <t>Online forms, some which are integrated into Uniform for licensing applications and submissions, linked to payments and notifications.</t>
  </si>
  <si>
    <t>South Norfolk Council and Broadland District Council - Licensing</t>
  </si>
  <si>
    <t>£14,737</t>
  </si>
  <si>
    <t>Sentry House. Northgate St Business Park.                     110B Northgate Street Bury St Eds IP33 1HP</t>
  </si>
  <si>
    <t>IT Service Desk software</t>
  </si>
  <si>
    <t>Halo Service Solutions</t>
  </si>
  <si>
    <t>Halo House, Gipping Way, Stowmarket, IP14 1GJ</t>
  </si>
  <si>
    <t>PSA Procurement Services Agreement for Diss Leisure and COmmunity Centre</t>
  </si>
  <si>
    <t>Design and cost certainty to RIBA 4 for the new leisure and community building in Diss</t>
  </si>
  <si>
    <t>Alliance Leisure Services Ltd</t>
  </si>
  <si>
    <t>Regus Centre 54, The Quadrant, 2430-2440 Aztec West, Bristol. BS32 4AQ</t>
  </si>
  <si>
    <t>VAT &amp; Tax Advice</t>
  </si>
  <si>
    <t>LAVAT Consulting Limited t/a PSTAX</t>
  </si>
  <si>
    <t>11389519</t>
  </si>
  <si>
    <t>The Nucleus, Brunel Way, Dartford, DA1 5GA</t>
  </si>
  <si>
    <t>Hybrid Mail printing</t>
  </si>
  <si>
    <t>All ad-hoc and annual printing requirements</t>
  </si>
  <si>
    <t>CFH Docmail Ltd</t>
  </si>
  <si>
    <t>St Peter's Park, Wells Road, Wstfield, Radstock, BA3 3UP</t>
  </si>
  <si>
    <t>Framework Access Agreement</t>
  </si>
  <si>
    <t>RIBA 2, 3 and 4 for Framingham Earl Sports Centre Expansion</t>
  </si>
  <si>
    <t>Alliance Leisure Services</t>
  </si>
  <si>
    <t>02723797</t>
  </si>
  <si>
    <t>The Quadrant, Aztec West, Bristol, BS32 4AQ</t>
  </si>
  <si>
    <t>Clerk of Works for Diss project</t>
  </si>
  <si>
    <t>Clerk of Works appointment for Diss Leisure and Community Centre project</t>
  </si>
  <si>
    <t>Vertical Property Services Ltd</t>
  </si>
  <si>
    <t>Horizon Centre, Peachman Way,  Norwich, NR7 0WF</t>
  </si>
  <si>
    <t>Diss PCSA</t>
  </si>
  <si>
    <t>Diss PCSA &amp; Project Management Fees</t>
  </si>
  <si>
    <t>£277,887.79</t>
  </si>
  <si>
    <t>MTC (JCT)</t>
  </si>
  <si>
    <t>Domestic Retrofit Insulation &amp; Energy Efficiency (renewable generation &amp; heat) measure installs. Retrofit Assessor &amp; Coordinator functions.</t>
  </si>
  <si>
    <t>Aran Insulation Ltd</t>
  </si>
  <si>
    <t>South Norfolk Council and Broadland District Council - Warm Homes Team</t>
  </si>
  <si>
    <t>Unit 1-6 The Old Station, Higham, Bury St Edmunds, IP28 6NE</t>
  </si>
  <si>
    <t>CHP System Provider - Wymondham LC</t>
  </si>
  <si>
    <t>Cogenco Veolia</t>
  </si>
  <si>
    <t>Annual Rolling Contract</t>
  </si>
  <si>
    <t>02670549</t>
  </si>
  <si>
    <t xml:space="preserve">Unit 2, Parsonage Farm, Business Park, Parsonage Way, Horsham, West Sussex, RH12 4AL. </t>
  </si>
  <si>
    <t>Street Light Maintenance Contract</t>
  </si>
  <si>
    <t>Service and Maintenance of Street Lighting</t>
  </si>
  <si>
    <t>Suffolk Highways</t>
  </si>
  <si>
    <t>Local Authority</t>
  </si>
  <si>
    <t>Phoenix House, 3 Goddard Road, Ipswich, Suffolk, IP1 5NP</t>
  </si>
  <si>
    <t>WebFleet Tracking</t>
  </si>
  <si>
    <t xml:space="preserve">Airtime for Tracking </t>
  </si>
  <si>
    <t>Webfleet Solutions Sales b.v.</t>
  </si>
  <si>
    <t>FC031857</t>
  </si>
  <si>
    <t>Floor 2, work life fitzrovia, 33 Foley Street, Fitzrovia, London W1W 7TL</t>
  </si>
  <si>
    <t xml:space="preserve">Webfleet Tracking Maintenance </t>
  </si>
  <si>
    <t xml:space="preserve">Maintenance, Repair and Installation of Tracking Equipment </t>
  </si>
  <si>
    <t>06732154</t>
  </si>
  <si>
    <t>The Nook Rotten Row, East Tuddenham, Dereham, Norfolk NR20 3JP</t>
  </si>
  <si>
    <t>Road signs manufacturing</t>
  </si>
  <si>
    <t>G &amp; G Signs</t>
  </si>
  <si>
    <t>15 Foxholes Road, Leicester LE3 1TH</t>
  </si>
  <si>
    <t>SLA with Norfolk County Council - Historic Environment Service</t>
  </si>
  <si>
    <t>Provide Planning Archaeological Adviceand maintain Historic Environment Record (a stat requirement)</t>
  </si>
  <si>
    <t>Norfolk County Council</t>
  </si>
  <si>
    <t>The Cashier's Office, Martineau Lane, Norwich, NR1 2UG</t>
  </si>
  <si>
    <t>Software Licence</t>
  </si>
  <si>
    <t>Play Area Inspection Software</t>
  </si>
  <si>
    <t>Public Sector Software Ltd</t>
  </si>
  <si>
    <t>Annual Rolling Contract (7 May)</t>
  </si>
  <si>
    <t>02453664</t>
  </si>
  <si>
    <t>PO Box 9000, Leamington Spa, Warwickshire CV31 9DX</t>
  </si>
  <si>
    <t>LABC Subscription</t>
  </si>
  <si>
    <t>Local Authority Building Control Subscription</t>
  </si>
  <si>
    <t>District Surveyors Association Ltd</t>
  </si>
  <si>
    <t>Annual Rolling Subscription</t>
  </si>
  <si>
    <t>0164600</t>
  </si>
  <si>
    <t>Tintagel House, 92 Albert Embankment, London, SE1 7TY</t>
  </si>
  <si>
    <t>213-SNBD-24</t>
  </si>
  <si>
    <t>Provision of Health and Safety Services</t>
  </si>
  <si>
    <t>Health and Safety Services</t>
  </si>
  <si>
    <t>County Hall, Martineau Lane, Norwich, Norfolk NR1 2DH</t>
  </si>
  <si>
    <t>QS/EA services for Frettenham Depot</t>
  </si>
  <si>
    <t>Assisting with EA services on the Frettenham Depot project</t>
  </si>
  <si>
    <t>Currie &amp; Brown</t>
  </si>
  <si>
    <t>South Norfolk Council and Broadland District Council - Community Services</t>
  </si>
  <si>
    <t>£24,750</t>
  </si>
  <si>
    <t xml:space="preserve">Contract concludes when Depot works completed </t>
  </si>
  <si>
    <t>Rouen House, Rouen Road, Norwich, NR1 1RB</t>
  </si>
  <si>
    <t>130-SNBD-24</t>
  </si>
  <si>
    <t>Maintenance for Equipped Play Areas</t>
  </si>
  <si>
    <t>Evergreen Landscapes and Fencing Ltd</t>
  </si>
  <si>
    <t>£40,000</t>
  </si>
  <si>
    <t>The Stables, Summer Road, Bury St Edmunds Suffolk IP31 3AJ</t>
  </si>
  <si>
    <t>Pay and Display Machines</t>
  </si>
  <si>
    <t>Pay and Display Machine and Software</t>
  </si>
  <si>
    <t>Cale Briparc Now Flowbird</t>
  </si>
  <si>
    <t>Monthly Rolling Contract</t>
  </si>
  <si>
    <t>1863720</t>
  </si>
  <si>
    <t xml:space="preserve">Unit C1 and C2 Cannon Park, Paddock Wood Kent, TN12 6UF </t>
  </si>
  <si>
    <t>Bottomline Technology
PT-X Software</t>
  </si>
  <si>
    <t>BACS Software</t>
  </si>
  <si>
    <t>Bottomline Ltd</t>
  </si>
  <si>
    <t>08098450</t>
  </si>
  <si>
    <t>115 Chatham Street, Reading, Berkshire, RG1 7JX</t>
  </si>
  <si>
    <t>Phone lines and connections for LS office and ancillary sites</t>
  </si>
  <si>
    <t>Provision of legal services</t>
  </si>
  <si>
    <t xml:space="preserve">Provision of a Comprehensive Legal Service </t>
  </si>
  <si>
    <t>Birketts</t>
  </si>
  <si>
    <t>Providence House  141-145 Princes Street, Ipswich, IP1 1QJ</t>
  </si>
  <si>
    <t>Provision of a Comprehensive Legal Service - s.9EA agreement</t>
  </si>
  <si>
    <t>NPlaw - Norfolk County Council</t>
  </si>
  <si>
    <t>10615111</t>
  </si>
  <si>
    <t>Martineau Lane, Norwich, NR1 2DH</t>
  </si>
  <si>
    <t>Legal/Contractual Services</t>
  </si>
  <si>
    <t>NEC Contract &amp; template security documents for new Hethel infrastructure</t>
  </si>
  <si>
    <t>Ongoing</t>
  </si>
  <si>
    <t>Kingfisher House, 1 Gilders Way, Norwich NR3 1UB </t>
  </si>
  <si>
    <t>Principal Designer services</t>
  </si>
  <si>
    <t>Principal designer for solar PV installation at Wymondham/Long Stratton Leisure Centres</t>
  </si>
  <si>
    <t>iM2 Ltd, The Stanley Building, 7 Pancras Square, London, N1C 4AG</t>
  </si>
  <si>
    <t xml:space="preserve">Contract administration and project management </t>
  </si>
  <si>
    <t>Contract administration and project management for leisure centre solar panels</t>
  </si>
  <si>
    <t>Archive-Vault Agreement</t>
  </si>
  <si>
    <t>Agreement for the storage of documents, records, files and archives</t>
  </si>
  <si>
    <t>Archive-Vault</t>
  </si>
  <si>
    <t>Cooper House Wendover Road Rackheath Norwich NR13 6LH</t>
  </si>
  <si>
    <t>Extension to Project Manager, Cost and contract administration for new Hethel infrastructure</t>
  </si>
  <si>
    <t>Public Consultation and Engagement - Wymondham Public Realm</t>
  </si>
  <si>
    <t>LUC - Land Use Consulting</t>
  </si>
  <si>
    <t>250 Waterloo Road,
London SE1 8RD
020 7199 5801</t>
  </si>
  <si>
    <t xml:space="preserve">To provide services RIBA Stages 1-5 designing Public Realm enhancements in Wymondham. </t>
  </si>
  <si>
    <t>LUC Consulting</t>
  </si>
  <si>
    <t xml:space="preserve">Surveying </t>
  </si>
  <si>
    <t>To provide topographical and utility/ services data and mapping to inform Wymondham Public Realm design process</t>
  </si>
  <si>
    <t>Rigour Consulting</t>
  </si>
  <si>
    <t>Unit 1d Snetterton Park, Harling Road, Snetterton, Norfolk, England, NR16 2JU</t>
  </si>
  <si>
    <t>Merchant Acquiring Services</t>
  </si>
  <si>
    <t>Merchant Acquiring Services - card payment transactions.</t>
  </si>
  <si>
    <t>Barclays Bank Plc / Barclaycard</t>
  </si>
  <si>
    <t>Global Payments (GPUK LLP)</t>
  </si>
  <si>
    <t>OC337146</t>
  </si>
  <si>
    <t>Granite House, Granite Way, Syston
Leicester, United Kingdom, LE71PL</t>
  </si>
  <si>
    <t>Maintenance / Hire of AV Equipment</t>
  </si>
  <si>
    <t>Production Services</t>
  </si>
  <si>
    <t>05174056</t>
  </si>
  <si>
    <t>42-58 St Georges Street Norwich NR3 1AB</t>
  </si>
  <si>
    <t>RLSS qualifications</t>
  </si>
  <si>
    <t>Qualifications/assessments / training Diss Wymondham</t>
  </si>
  <si>
    <t>RLSS UK Enterprises</t>
  </si>
  <si>
    <t>1046060</t>
  </si>
  <si>
    <t>Red Hill House 227 London Road Worcester WR5 2JG</t>
  </si>
  <si>
    <t>Catering Supplies</t>
  </si>
  <si>
    <t>Coffee catering supplier at Long Stratton Leisure Centre</t>
  </si>
  <si>
    <t>Paddy &amp; Scott</t>
  </si>
  <si>
    <t>06269772</t>
  </si>
  <si>
    <t>Paddy &amp; Scotts, The Bean Barn, Woodbridge, IP13 7SR</t>
  </si>
  <si>
    <t>Road signs installation</t>
  </si>
  <si>
    <t>Beighton Builders</t>
  </si>
  <si>
    <t>Bankside 300 Peachman Way, Broadland Business Park, Norwich, Norfolk, NR7 0LB</t>
  </si>
  <si>
    <t>Provision of Internal Audit Services through S113 agreement</t>
  </si>
  <si>
    <t>South Norfolk DC</t>
  </si>
  <si>
    <t>Broadland Business Park
Peachman Way
Norwich
NR7 0WF</t>
  </si>
  <si>
    <t>AR6</t>
  </si>
  <si>
    <t>EZ Runner Annual Maintenance</t>
  </si>
  <si>
    <t>EZ-Runner Systems Ltd</t>
  </si>
  <si>
    <t>07034097</t>
  </si>
  <si>
    <t>8/9 Snowhill Business Centre, Snowhill, Copthorne, West Sussex, RH10 3EZ</t>
  </si>
  <si>
    <t>Criminal record checks.</t>
  </si>
  <si>
    <t>Standard and enhanced criminal record checks</t>
  </si>
  <si>
    <t>DBS - Disclosure and Barring Service (GDPR Reqs)</t>
  </si>
  <si>
    <t>Po Box 142, Liverpool, L69 3JA</t>
  </si>
  <si>
    <t>Architectural/M&amp;E  Services</t>
  </si>
  <si>
    <t>Architectural/M&amp;E Consultancy work for Roundwell Park Refurbishment</t>
  </si>
  <si>
    <t xml:space="preserve">Ongoing </t>
  </si>
  <si>
    <t>Structural Engineering Services</t>
  </si>
  <si>
    <t>Structural Engineering services for Roundwell Park refurbishment</t>
  </si>
  <si>
    <t>Clancy Consulting Ltd</t>
  </si>
  <si>
    <t>PM &amp; Cost Consultancy work for Roundwell Park refurbishment works</t>
  </si>
  <si>
    <t>Legal</t>
  </si>
  <si>
    <t>Land swap legal fees for Roundwell Park</t>
  </si>
  <si>
    <t>Flint Buildings, 1 Bedding Lane, Norwich NR31RG</t>
  </si>
  <si>
    <t>Administration of PCNs</t>
  </si>
  <si>
    <t>Part of the Norfolk Parking Partnership (NPP)</t>
  </si>
  <si>
    <t>Borough of Kings Lynn &amp; West Norfolk</t>
  </si>
  <si>
    <t>2023/24 Audit Year</t>
  </si>
  <si>
    <t>Rolling Contract</t>
  </si>
  <si>
    <t>Kings Court Chapel Street Kings Lynn PE30 1EX</t>
  </si>
  <si>
    <t>Land Charges Search Requests (NCC)</t>
  </si>
  <si>
    <t>Local Land Charge search requests</t>
  </si>
  <si>
    <t>No contract - billed directly</t>
  </si>
  <si>
    <t>Link / Broadland New printing</t>
  </si>
  <si>
    <t>Printing of magazines</t>
  </si>
  <si>
    <t>Archant</t>
  </si>
  <si>
    <t>South Norfolk Council and Broadland District Council - Marketing &amp; Communications</t>
  </si>
  <si>
    <t>4126997</t>
  </si>
  <si>
    <t>Prospect House, Rouen Road, Norwich, NR1 1RE</t>
  </si>
  <si>
    <t>Link / Broadland New distribution</t>
  </si>
  <si>
    <t>Delivering of magazines</t>
  </si>
  <si>
    <t>Royal Mail</t>
  </si>
  <si>
    <t>04138203</t>
  </si>
  <si>
    <t>Payment Processing Centre, Rowland Hill House, Boythorpe Road, Chesterfield, S49 1HQ</t>
  </si>
  <si>
    <t>Financial support to the NMF</t>
  </si>
  <si>
    <t>Thrive Economics</t>
  </si>
  <si>
    <t>South Norfolk Council and Broadland District Council - Nutrient Mitigation Fund</t>
  </si>
  <si>
    <t>07424081</t>
  </si>
  <si>
    <t>Cutter Mill, Tileyard North, Wakefield, England, WF1 5FY</t>
  </si>
  <si>
    <t>Technical support to the NMF</t>
  </si>
  <si>
    <t>Royal Haskoning</t>
  </si>
  <si>
    <t>01336844</t>
  </si>
  <si>
    <t>Westpoint Peterborough Business Park, Lynch Wood, Peterborough, England, PE2 6FZ</t>
  </si>
  <si>
    <t>Discretionary Advisory Service for NMF</t>
  </si>
  <si>
    <t xml:space="preserve">Natural England - DAS </t>
  </si>
  <si>
    <t>Pre 2000</t>
  </si>
  <si>
    <t>03970281</t>
  </si>
  <si>
    <t>Harbour House, Four Counties Area, Hythe Quay, Colchester, Essex, United Kingdom, CO2 8JF</t>
  </si>
  <si>
    <t>Electricity, Gas and Water including Bureau Service</t>
  </si>
  <si>
    <t>Utilities supplies</t>
  </si>
  <si>
    <t>Vertas (EDF, SEFE, Wave)</t>
  </si>
  <si>
    <t>Pre 2020</t>
  </si>
  <si>
    <t>Rolling contract EDF 31/03/27
SEFE 31/03/27</t>
  </si>
  <si>
    <t>Beacon House, Landmark Business Park, Ipswich, Suffolk, IP1 5PB</t>
  </si>
  <si>
    <t>Data connectivity Wymondham Ketts Park South Norfolk House</t>
  </si>
  <si>
    <t>MLL Telecom Ltd</t>
  </si>
  <si>
    <t>Sept/Oct 21</t>
  </si>
  <si>
    <t>Rolling Contract via Suffolk Cloud Partnership</t>
  </si>
  <si>
    <t>Childcare voucher provider.</t>
  </si>
  <si>
    <t>Childcare voucher provider</t>
  </si>
  <si>
    <t>SODEXO</t>
  </si>
  <si>
    <t>Will automatically continue until no further members</t>
  </si>
  <si>
    <t>0335900</t>
  </si>
  <si>
    <t>The Pavilions, Bridgwater Road, Bristol, BS13 8AE</t>
  </si>
  <si>
    <t>Broadland District Council &amp; South Norfolk Council Joint Contracts Register</t>
  </si>
  <si>
    <t>The Councils endeavour to update the Contracts Register on a quarterly basis.</t>
  </si>
  <si>
    <t>The information contained in this document is for information purposes only. The Councils assumes no responsibility for errors or omissions in the contents of this document.</t>
  </si>
  <si>
    <t xml:space="preserve">The Councils reserves the right to make additions, deletions or modifications to the contents of this document at any time without prior notice. </t>
  </si>
  <si>
    <t xml:space="preserve">Under no circumstances shall the Councils liability be extended or increased as a result of the use of this document or reliance any information pertained within it. Your use of  this document and your reliance on any information in it is solely at your own risk. </t>
  </si>
  <si>
    <t xml:space="preserve">Tender </t>
  </si>
  <si>
    <t xml:space="preserve">Multiple Quotes </t>
  </si>
  <si>
    <t>Other procurement route</t>
  </si>
  <si>
    <t>Local authority to local authority</t>
  </si>
  <si>
    <t>Not Known</t>
  </si>
  <si>
    <t>??</t>
  </si>
  <si>
    <t>NMF Technical Support</t>
  </si>
  <si>
    <t>NMF Professional Services Agreement</t>
  </si>
  <si>
    <t>PM/QS Services For Refurbishment works at Roundwell Park</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</si>
</sst>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64" formatCode="&quot;£&quot;#,##0.00"/>
    <numFmt numFmtId="165" formatCode="dd\ mmm\ yy"/>
  </numFmts>
  <fonts count="16">
    <font>
      <sz val="11"/>
      <color theme="1"/>
      <name val="Calibri"/>
      <family val="2"/>
      <charset val="0"/>
      <scheme val="minor"/>
    </font>
    <font>
      <u val="single"/>
      <sz val="11"/>
      <color theme="10"/>
      <name val="Calibri"/>
      <family val="2"/>
      <charset val="0"/>
      <scheme val="minor"/>
    </font>
    <font>
      <sz val="11"/>
      <color theme="1"/>
      <name val="Arial"/>
      <family val="2"/>
      <charset val="0"/>
    </font>
    <font>
      <sz val="10"/>
      <name val="Arial"/>
      <family val="2"/>
      <charset val="0"/>
    </font>
    <font>
      <sz val="11"/>
      <color theme="1"/>
      <name val="Calibri"/>
      <family val="2"/>
      <charset val="0"/>
      <scheme val="minor"/>
    </font>
    <font>
      <b/>
      <sz val="11"/>
      <color theme="1"/>
      <name val="Arial"/>
      <family val="2"/>
      <charset val="0"/>
    </font>
    <font>
      <sz val="11"/>
      <name val="Arial"/>
      <family val="2"/>
      <charset val="0"/>
    </font>
    <font>
      <sz val="11"/>
      <color rgb="FF000000"/>
      <name val="Arial"/>
      <family val="2"/>
      <charset val="0"/>
    </font>
    <font>
      <sz val="8"/>
      <name val="Calibri"/>
      <family val="2"/>
      <charset val="0"/>
      <scheme val="minor"/>
    </font>
    <font>
      <b/>
      <u val="single"/>
      <sz val="11"/>
      <color theme="1"/>
      <name val="Arial"/>
      <family val="2"/>
      <charset val="0"/>
    </font>
    <font>
      <b/>
      <sz val="11"/>
      <name val="Arial"/>
      <family val="2"/>
      <charset val="0"/>
    </font>
    <font>
      <i/>
      <sz val="11"/>
      <color theme="1"/>
      <name val="Arial"/>
      <family val="2"/>
      <charset val="0"/>
    </font>
    <font>
      <sz val="11"/>
      <color rgb="FF2F2F2F"/>
      <name val="Arial"/>
      <family val="2"/>
      <charset val="0"/>
    </font>
    <font>
      <sz val="11"/>
      <color rgb="FF0D0D0D"/>
      <name val="Arial"/>
      <family val="2"/>
      <charset val="0"/>
    </font>
    <font>
      <sz val="11"/>
      <color rgb="FF474747"/>
      <name val="Arial"/>
      <family val="2"/>
      <charset val="0"/>
    </font>
    <font>
      <sz val="11"/>
      <color theme="1"/>
      <name val="Arial"/>
      <charset val="0"/>
    </font>
  </fonts>
  <fills count="5">
    <fill>
      <patternFill patternType="none">
        <fgColor indexed="64"/>
        <bgColor indexed="65"/>
      </patternFill>
    </fill>
    <fill>
      <patternFill patternType="gray125">
        <fgColor indexed="64"/>
        <bgColor indexed="65"/>
      </patternFill>
    </fill>
    <fill>
      <patternFill patternType="solid">
        <fgColor rgb="FF00B0F0"/>
        <bgColor indexed="64"/>
      </patternFill>
    </fill>
    <fill>
      <patternFill patternType="solid">
        <fgColor theme="0"/>
        <bgColor indexed="64"/>
      </patternFill>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1" fillId="0" borderId="0" applyAlignment="0" applyBorder="0" applyNumberFormat="0" applyFill="0" applyProtection="0"/>
    <xf numFmtId="0" fontId="3" fillId="0" borderId="0"/>
    <xf numFmtId="0" fontId="0" fillId="0" borderId="0"/>
  </cellStyleXfs>
  <cellXfs>
    <xf numFmtId="0" fontId="0" fillId="0" borderId="0" xfId="0"/>
    <xf numFmtId="0" fontId="2" fillId="0" borderId="0" xfId="0" applyAlignment="1" applyFont="1">
      <alignment horizontal="center" vertical="top" wrapText="1"/>
    </xf>
    <xf numFmtId="0" fontId="2" fillId="0" borderId="0" xfId="0" applyAlignment="1" applyFont="1">
      <alignment horizontal="left" vertical="top" wrapText="1"/>
    </xf>
    <xf numFmtId="0" fontId="2" fillId="0" borderId="0" xfId="0" applyAlignment="1" applyFont="1">
      <alignment vertical="top" wrapText="1"/>
    </xf>
    <xf numFmtId="164" fontId="2" fillId="0" borderId="0" xfId="0" applyAlignment="1" applyFont="1" applyNumberFormat="1">
      <alignment horizontal="center" vertical="top" wrapText="1"/>
    </xf>
    <xf numFmtId="0" fontId="5" fillId="2" borderId="1" xfId="0" applyAlignment="1" applyBorder="1" applyFont="1" applyFill="1">
      <alignment horizontal="left" vertical="top" wrapText="1"/>
    </xf>
    <xf numFmtId="0" fontId="5" fillId="2" borderId="1" xfId="0" applyAlignment="1" applyBorder="1" applyFont="1" applyFill="1">
      <alignment horizontal="center" vertical="top" wrapText="1"/>
    </xf>
    <xf numFmtId="164" fontId="5" fillId="2" borderId="1" xfId="0" applyAlignment="1" applyBorder="1" applyFont="1" applyNumberFormat="1" applyFill="1">
      <alignment horizontal="center" vertical="top" wrapText="1"/>
    </xf>
    <xf numFmtId="0" fontId="2" fillId="0" borderId="1" xfId="0" applyAlignment="1" applyBorder="1" applyFont="1">
      <alignment vertical="top" wrapText="1"/>
    </xf>
    <xf numFmtId="0" fontId="2" fillId="0" borderId="1" xfId="0" applyAlignment="1" applyBorder="1" applyFont="1">
      <alignment horizontal="left" vertical="top" wrapText="1"/>
    </xf>
    <xf numFmtId="0" fontId="2" fillId="0" borderId="1" xfId="0" applyAlignment="1" applyBorder="1" applyFont="1">
      <alignment horizontal="center" vertical="top" wrapText="1"/>
    </xf>
    <xf numFmtId="164" fontId="2" fillId="0" borderId="1" xfId="0" applyAlignment="1" applyBorder="1" applyFont="1" applyNumberFormat="1">
      <alignment horizontal="center" vertical="top" wrapText="1"/>
    </xf>
    <xf numFmtId="0" fontId="2" fillId="0" borderId="0" xfId="0" applyFont="1"/>
    <xf numFmtId="0" fontId="5" fillId="0" borderId="0" xfId="0" applyAlignment="1" applyFont="1">
      <alignment vertical="top" wrapText="1"/>
    </xf>
    <xf numFmtId="0" fontId="2" fillId="0" borderId="0" xfId="0" applyAlignment="1" applyFont="1">
      <alignment horizontal="right" vertical="top" wrapText="1"/>
    </xf>
    <xf numFmtId="0" fontId="7" fillId="0" borderId="0" xfId="0" applyAlignment="1" applyFont="1">
      <alignment vertical="center"/>
    </xf>
    <xf numFmtId="0" fontId="9" fillId="0" borderId="0" xfId="0" applyAlignment="1" applyFont="1">
      <alignment vertical="top" wrapText="1"/>
    </xf>
    <xf numFmtId="0" fontId="2" fillId="0" borderId="0" xfId="0" applyAlignment="1" applyFont="1">
      <alignment wrapText="1"/>
    </xf>
    <xf numFmtId="0" fontId="5" fillId="0" borderId="0" xfId="0" applyAlignment="1" applyFont="1">
      <alignment horizontal="right" vertical="top" wrapText="1"/>
    </xf>
    <xf numFmtId="0" fontId="7" fillId="0" borderId="1" xfId="0" applyAlignment="1" applyBorder="1" applyFont="1">
      <alignment vertical="top" wrapText="1"/>
    </xf>
    <xf numFmtId="0" fontId="10" fillId="2" borderId="1" xfId="0" applyAlignment="1" applyBorder="1" applyFont="1" applyFill="1">
      <alignment horizontal="left" vertical="top" wrapText="1"/>
    </xf>
    <xf numFmtId="0" fontId="11" fillId="0" borderId="0" xfId="0" applyAlignment="1" applyFont="1">
      <alignment vertical="top" wrapText="1"/>
    </xf>
    <xf numFmtId="49" fontId="2" fillId="0" borderId="1" xfId="0" applyAlignment="1" applyBorder="1" applyFont="1" applyNumberFormat="1">
      <alignment horizontal="center" vertical="top" wrapText="1"/>
    </xf>
    <xf numFmtId="0" fontId="7" fillId="0" borderId="0" xfId="0" applyAlignment="1" applyFont="1">
      <alignment vertical="top" wrapText="1"/>
    </xf>
    <xf numFmtId="165" fontId="2" fillId="0" borderId="1" xfId="0" applyAlignment="1" applyBorder="1" applyFont="1" applyNumberFormat="1">
      <alignment horizontal="center" vertical="top" wrapText="1"/>
    </xf>
    <xf numFmtId="165" fontId="2" fillId="3" borderId="1" xfId="0" applyAlignment="1" applyBorder="1" applyFont="1" applyNumberFormat="1" applyFill="1">
      <alignment horizontal="center" vertical="top" wrapText="1"/>
    </xf>
    <xf numFmtId="165" fontId="2" fillId="0" borderId="0" xfId="0" applyAlignment="1" applyFont="1" applyNumberFormat="1">
      <alignment horizontal="center" vertical="top" wrapText="1"/>
    </xf>
    <xf numFmtId="0" fontId="7" fillId="0" borderId="1" xfId="0" applyAlignment="1" applyBorder="1" applyFont="1">
      <alignment horizontal="center" vertical="top"/>
    </xf>
    <xf numFmtId="0" fontId="7" fillId="0" borderId="1" xfId="0" applyAlignment="1" applyBorder="1" applyFont="1">
      <alignment vertical="top"/>
    </xf>
    <xf numFmtId="1" fontId="2" fillId="0" borderId="1" xfId="0" applyAlignment="1" applyBorder="1" applyFont="1" applyNumberFormat="1">
      <alignment horizontal="center" vertical="top" wrapText="1"/>
    </xf>
    <xf numFmtId="0" fontId="5" fillId="4" borderId="1" xfId="0" applyAlignment="1" applyBorder="1" applyFont="1" applyFill="1">
      <alignment horizontal="left" vertical="top" wrapText="1"/>
    </xf>
    <xf numFmtId="0" fontId="5" fillId="4" borderId="1" xfId="0" applyAlignment="1" applyBorder="1" applyFont="1" applyFill="1">
      <alignment horizontal="center" vertical="top" wrapText="1"/>
    </xf>
    <xf numFmtId="165" fontId="7" fillId="0" borderId="1" xfId="0" applyAlignment="1" applyBorder="1" applyFont="1" applyNumberFormat="1">
      <alignment horizontal="center" vertical="top" wrapText="1"/>
    </xf>
    <xf numFmtId="0" fontId="7" fillId="0" borderId="1" xfId="1" applyAlignment="1" applyBorder="1" applyFont="1">
      <alignment vertical="top" wrapText="1"/>
    </xf>
    <xf numFmtId="0" fontId="12" fillId="0" borderId="1" xfId="0" applyAlignment="1" applyBorder="1" applyFont="1">
      <alignment vertical="top" wrapText="1"/>
    </xf>
    <xf numFmtId="0" fontId="6" fillId="0" borderId="1" xfId="0" applyAlignment="1" applyBorder="1" applyFont="1">
      <alignment vertical="top" wrapText="1"/>
    </xf>
    <xf numFmtId="0" fontId="13" fillId="0" borderId="1" xfId="0" applyAlignment="1" applyBorder="1" applyFont="1">
      <alignment vertical="top" wrapText="1"/>
    </xf>
    <xf numFmtId="164" fontId="6" fillId="0" borderId="1" xfId="0" applyAlignment="1" applyBorder="1" applyFont="1" applyNumberFormat="1">
      <alignment horizontal="center" vertical="top" wrapText="1"/>
    </xf>
    <xf numFmtId="0" fontId="6" fillId="0" borderId="1" xfId="0" applyAlignment="1" applyBorder="1" applyFont="1">
      <alignment horizontal="center" vertical="top" wrapText="1"/>
    </xf>
    <xf numFmtId="0" fontId="15" fillId="0" borderId="1" xfId="0" applyAlignment="1" applyBorder="1" applyFont="1">
      <alignment horizontal="left" vertical="top" wrapText="1"/>
    </xf>
    <xf numFmtId="0" fontId="15" fillId="0" borderId="1" xfId="0" applyAlignment="1" applyBorder="1" applyFont="1">
      <alignment horizontal="center" vertical="top" wrapText="1"/>
    </xf>
    <xf numFmtId="165" fontId="15" fillId="0" borderId="1" xfId="0" applyAlignment="1" applyBorder="1" applyFont="1" applyNumberFormat="1">
      <alignment horizontal="center" vertical="top" wrapText="1"/>
    </xf>
    <xf numFmtId="164" fontId="15" fillId="0" borderId="1" xfId="0" applyAlignment="1" applyBorder="1" applyFont="1" applyNumberFormat="1">
      <alignment horizontal="center" vertical="top" wrapText="1"/>
    </xf>
    <xf numFmtId="0" fontId="6" fillId="0" borderId="1" xfId="0" applyAlignment="1" applyBorder="1" applyFont="1">
      <alignment horizontal="left" vertical="top" wrapText="1"/>
    </xf>
    <xf numFmtId="0" fontId="6" fillId="0" borderId="0" xfId="0" applyAlignment="1" applyFont="1">
      <alignment vertical="top" wrapText="1"/>
    </xf>
    <xf numFmtId="165" fontId="6" fillId="0" borderId="1" xfId="0" applyAlignment="1" applyBorder="1" applyFont="1" applyNumberFormat="1">
      <alignment horizontal="center" vertical="top" wrapText="1"/>
    </xf>
    <xf numFmtId="0" fontId="2" fillId="0" borderId="1" xfId="0" applyAlignment="1" applyBorder="1" applyFont="1" applyFill="1">
      <alignment horizontal="left" vertical="top" wrapText="1"/>
    </xf>
    <xf numFmtId="165" fontId="2" fillId="0" borderId="1" xfId="0" applyAlignment="1" applyBorder="1" applyFont="1" applyNumberFormat="1" applyFill="1">
      <alignment horizontal="center" vertical="top" wrapText="1"/>
    </xf>
    <xf numFmtId="164" fontId="2" fillId="0" borderId="1" xfId="0" applyAlignment="1" applyBorder="1" applyFont="1" applyNumberFormat="1" applyFill="1">
      <alignment horizontal="center" vertical="top" wrapText="1"/>
    </xf>
    <xf numFmtId="164" fontId="6" fillId="0" borderId="1" xfId="0" applyAlignment="1" applyBorder="1" applyFont="1" applyNumberFormat="1" applyFill="1">
      <alignment horizontal="center" vertical="top" wrapText="1"/>
    </xf>
    <xf numFmtId="0" fontId="2" fillId="0" borderId="1" xfId="0" applyAlignment="1" applyBorder="1" applyFont="1" applyFill="1">
      <alignment horizontal="center" vertical="top" wrapText="1"/>
    </xf>
    <xf numFmtId="3" fontId="5" fillId="4" borderId="1" xfId="0" applyAlignment="1" applyBorder="1" applyFont="1" applyNumberFormat="1" applyFill="1">
      <alignment horizontal="center" vertical="top" wrapText="1"/>
    </xf>
    <xf numFmtId="3" fontId="2" fillId="0" borderId="1" xfId="0" applyAlignment="1" applyBorder="1" applyFont="1" applyNumberFormat="1">
      <alignment horizontal="right" vertical="top" wrapText="1"/>
    </xf>
    <xf numFmtId="3" fontId="6" fillId="0" borderId="1" xfId="0" applyAlignment="1" applyBorder="1" applyFont="1" applyNumberFormat="1">
      <alignment horizontal="right" vertical="top" wrapText="1"/>
    </xf>
    <xf numFmtId="3" fontId="15" fillId="0" borderId="1" xfId="0" applyAlignment="1" applyBorder="1" applyFont="1" applyNumberFormat="1">
      <alignment horizontal="right" vertical="top" wrapText="1"/>
    </xf>
    <xf numFmtId="3" fontId="2" fillId="0" borderId="0" xfId="0" applyAlignment="1" applyFont="1" applyNumberFormat="1">
      <alignment horizontal="right" vertical="top" wrapText="1"/>
    </xf>
  </cellXfs>
  <cellStyles count="4">
    <cellStyle name="Hyperlink" xfId="1" builtinId="8"/>
    <cellStyle name="Normal" xfId="0" builtinId="0"/>
    <cellStyle name="Normal 2" xfId="3"/>
    <cellStyle name="Normal 4" xfId="2"/>
  </cellStyles>
  <dxfs>
    <dxf>
      <fill>
        <patternFill>
          <bgColor rgb="FFFF0000"/>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7" Type="http://schemas.openxmlformats.org/officeDocument/2006/relationships/customXml" Target="../customXml/item1.xml" /><Relationship Id="rId3" Type="http://schemas.openxmlformats.org/officeDocument/2006/relationships/theme" Target="theme/theme1.xml" /><Relationship Id="rId8" Type="http://schemas.openxmlformats.org/officeDocument/2006/relationships/customXml" Target="../customXml/item2.xml" /><Relationship Id="rId9" Type="http://schemas.openxmlformats.org/officeDocument/2006/relationships/customXml" Target="../customXml/item3.xml" /><Relationship Id="rId6" Type="http://schemas.microsoft.com/office/2017/10/relationships/person" Target="persons/person.xml" /><Relationship Id="rId5" Type="http://schemas.openxmlformats.org/officeDocument/2006/relationships/sharedStrings" Target="sharedStrings.xml" /><Relationship Id="rId2" Type="http://schemas.openxmlformats.org/officeDocument/2006/relationships/worksheet" Target="worksheets/sheet2.xml" /><Relationship Id="rId4" Type="http://schemas.openxmlformats.org/officeDocument/2006/relationships/styles" Target="styles.xml" /><Relationship Id="rId1" Type="http://schemas.openxmlformats.org/officeDocument/2006/relationships/worksheet" Target="worksheets/sheet1.xml" /></Relationships>
</file>

<file path=xl/persons/person.xml><?xml version="1.0" encoding="utf-8"?>
<personList xmlns="http://schemas.microsoft.com/office/spreadsheetml/2018/threadedcomments" xmlns:x="http://schemas.openxmlformats.org/spreadsheetml/2006/main">
  <person displayName="Rodney Fincham" id="{B9A23B41-AF35-4C94-9247-E536B7216350}" userId="S::Rodney.Fincham@southnorfolkandbroadland.gov.uk::8595a3a0-0a1e-491b-a8d2-5a961c7b16a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93" dT="2025-01-07T10:06:47.95" personId="{B9A23B41-AF35-4C94-9247-E536B7216350}" id="{D8D934F3-C634-42BF-B64A-AB519EE3532D}">
    <text>incl training</text>
  </threadedComment>
</ThreadedComments>
</file>

<file path=xl/worksheets/_rels/sheet1.xml.rels><?xml version="1.0" encoding="utf-8" standalone="yes"?><Relationships xmlns="http://schemas.openxmlformats.org/package/2006/relationships"><Relationship Id="rId1" Type="http://schemas.openxmlformats.org/officeDocument/2006/relationships/hyperlink" Target="https://www.bing.com/local?lid=YN1029x13675155829131563597&amp;id=YN1029x13675155829131563597&amp;q=Fleet+Sense&amp;name=Fleet+Sense&amp;cp=52.6684494018555~0.947935998439789&amp;ppois=52.6684494018555_0.947935998439789_Fleet+Sense&amp;FORM=SNAPST" TargetMode="External" /><Relationship Id="rId7" Type="http://schemas.microsoft.com/office/2017/10/relationships/threadedComment" Target="../threadedComments/threadedComment1.xml" /><Relationship Id="rId2" Type="http://schemas.openxmlformats.org/officeDocument/2006/relationships/hyperlink" Target="https://www.bing.com/local?lid=YN1029x13675155829131563597&amp;id=YN1029x13675155829131563597&amp;q=Fleet+Sense&amp;name=Fleet+Sense&amp;cp=52.6684494018555~0.947935998439789&amp;ppois=52.6684494018555_0.947935998439789_Fleet+Sense&amp;FORM=SNAPST" TargetMode="External" /><Relationship Id="rId3" Type="http://schemas.openxmlformats.org/officeDocument/2006/relationships/hyperlink" Target="https://www.bing.com/maps?&amp;mepi=127~~Unknown~Address_Link&amp;ty=18&amp;q=Birketts%20LLP&amp;ss=ypid.YN1029x8461992372811317489&amp;ppois=52.634735107421875_1.305063009262085_Birketts%20LLP_YN1029x8461992372811317489~&amp;cp=52.634735~1.305063&amp;v=2&amp;sV=1&amp;FORM=MPSRPL" TargetMode="External" /><Relationship Id="rId6" Type="http://schemas.openxmlformats.org/officeDocument/2006/relationships/comments" Target="/xl/comments1.xml" /><Relationship Id="rId5" Type="http://schemas.openxmlformats.org/officeDocument/2006/relationships/vmlDrawing" Target="/xl/drawings/vmlDrawing1.vml" /><Relationship Id="rId4"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
    <pageSetUpPr fitToPage="1"/>
  </sheetPr>
  <dimension ref="A1:AD230"/>
  <sheetViews>
    <sheetView topLeftCell="A1" showGridLines="0" zoomScale="50" view="normal" tabSelected="1" workbookViewId="0">
      <pane xSplit="5" ySplit="1" topLeftCell="F220" activePane="bottomRight" state="frozen"/>
      <selection pane="bottomRight" activeCell="M202" sqref="M202"/>
    </sheetView>
  </sheetViews>
  <sheetFormatPr defaultColWidth="18" defaultRowHeight="13.8"/>
  <cols>
    <col min="1" max="1" width="27.27734375" style="2" customWidth="1"/>
    <col min="2" max="2" width="18" style="2" customWidth="1"/>
    <col min="3" max="3" width="22.27734375" style="2" customWidth="1"/>
    <col min="4" max="4" width="38.84765625" style="2" customWidth="1"/>
    <col min="5" max="5" width="18" style="2" customWidth="1"/>
    <col min="6" max="7" width="18" style="1" customWidth="1"/>
    <col min="8" max="8" width="35" style="2" customWidth="1"/>
    <col min="9" max="9" width="18" style="55" customWidth="1"/>
    <col min="10" max="11" width="18" style="26" customWidth="1"/>
    <col min="12" max="12" width="18" style="4" customWidth="1"/>
    <col min="13" max="13" width="22.27734375" style="2" customWidth="1"/>
    <col min="14" max="14" width="21.140625" style="1" customWidth="1"/>
    <col min="15" max="15" width="66" style="2" customWidth="1"/>
    <col min="16" max="16384" width="18" style="3" customWidth="1"/>
  </cols>
  <sheetData>
    <row r="1" spans="1:15" s="13" customFormat="1" ht="41.4">
      <c r="A1" s="20" t="s">
        <v>0</v>
      </c>
      <c r="B1" s="20" t="s">
        <v>1</v>
      </c>
      <c r="C1" s="20" t="s">
        <v>2</v>
      </c>
      <c r="D1" s="5" t="s">
        <v>3</v>
      </c>
      <c r="E1" s="5" t="s">
        <v>4</v>
      </c>
      <c r="F1" s="6" t="s">
        <v>5</v>
      </c>
      <c r="G1" s="6" t="s">
        <v>6</v>
      </c>
      <c r="H1" s="5" t="s">
        <v>7</v>
      </c>
      <c r="I1" s="51" t="s">
        <v>8</v>
      </c>
      <c r="J1" s="7" t="s">
        <v>9</v>
      </c>
      <c r="K1" s="7" t="s">
        <v>10</v>
      </c>
      <c r="L1" s="7" t="s">
        <v>11</v>
      </c>
      <c r="M1" s="7" t="s">
        <v>12</v>
      </c>
      <c r="N1" s="31" t="s">
        <v>13</v>
      </c>
      <c r="O1" s="30" t="s">
        <v>14</v>
      </c>
    </row>
    <row r="2" spans="1:15" ht="27.6">
      <c r="A2" s="9" t="s">
        <v>15</v>
      </c>
      <c r="B2" s="9" t="s">
        <v>39</v>
      </c>
      <c r="C2" s="9" t="s">
        <v>40</v>
      </c>
      <c r="D2" s="9" t="s">
        <v>41</v>
      </c>
      <c r="E2" s="9" t="s">
        <v>42</v>
      </c>
      <c r="F2" s="10" t="s">
        <v>16</v>
      </c>
      <c r="G2" s="10" t="s">
        <v>18</v>
      </c>
      <c r="H2" s="9" t="s">
        <v>26</v>
      </c>
      <c r="I2" s="52">
        <v>26181</v>
      </c>
      <c r="J2" s="24">
        <v>45017</v>
      </c>
      <c r="K2" s="24">
        <v>46135</v>
      </c>
      <c r="L2" s="11" t="s">
        <v>18</v>
      </c>
      <c r="M2" s="9" t="s">
        <v>541</v>
      </c>
      <c r="N2" s="10" t="s">
        <v>43</v>
      </c>
      <c r="O2" s="9" t="s">
        <v>44</v>
      </c>
    </row>
    <row r="3" spans="1:15" ht="27.6">
      <c r="A3" s="9" t="s">
        <v>19</v>
      </c>
      <c r="B3" s="9" t="s">
        <v>45</v>
      </c>
      <c r="C3" s="9" t="s">
        <v>40</v>
      </c>
      <c r="D3" s="9" t="s">
        <v>46</v>
      </c>
      <c r="E3" s="9" t="s">
        <v>42</v>
      </c>
      <c r="F3" s="10" t="s">
        <v>16</v>
      </c>
      <c r="G3" s="10" t="s">
        <v>18</v>
      </c>
      <c r="H3" s="9" t="s">
        <v>26</v>
      </c>
      <c r="I3" s="52">
        <v>31257</v>
      </c>
      <c r="J3" s="24">
        <v>45040</v>
      </c>
      <c r="K3" s="24">
        <v>46135</v>
      </c>
      <c r="L3" s="11" t="s">
        <v>18</v>
      </c>
      <c r="M3" s="9" t="s">
        <v>541</v>
      </c>
      <c r="N3" s="10" t="s">
        <v>43</v>
      </c>
      <c r="O3" s="9" t="s">
        <v>44</v>
      </c>
    </row>
    <row r="4" spans="1:15" ht="41.4">
      <c r="A4" s="9" t="s">
        <v>15</v>
      </c>
      <c r="B4" s="9"/>
      <c r="C4" s="9" t="s">
        <v>48</v>
      </c>
      <c r="D4" s="9" t="s">
        <v>49</v>
      </c>
      <c r="E4" s="9" t="s">
        <v>50</v>
      </c>
      <c r="F4" s="10" t="s">
        <v>18</v>
      </c>
      <c r="G4" s="10" t="s">
        <v>18</v>
      </c>
      <c r="H4" s="9" t="s">
        <v>51</v>
      </c>
      <c r="I4" s="52">
        <v>20000</v>
      </c>
      <c r="J4" s="24">
        <v>45047</v>
      </c>
      <c r="K4" s="24">
        <v>46142</v>
      </c>
      <c r="L4" s="11" t="s">
        <v>18</v>
      </c>
      <c r="M4" s="9" t="s">
        <v>588</v>
      </c>
      <c r="N4" s="10" t="s">
        <v>52</v>
      </c>
      <c r="O4" s="9" t="s">
        <v>53</v>
      </c>
    </row>
    <row r="5" spans="1:15" ht="41.4">
      <c r="A5" s="9" t="s">
        <v>19</v>
      </c>
      <c r="B5" s="9"/>
      <c r="C5" s="9" t="s">
        <v>48</v>
      </c>
      <c r="D5" s="9" t="s">
        <v>49</v>
      </c>
      <c r="E5" s="9" t="s">
        <v>50</v>
      </c>
      <c r="F5" s="10" t="s">
        <v>18</v>
      </c>
      <c r="G5" s="10" t="s">
        <v>18</v>
      </c>
      <c r="H5" s="9" t="s">
        <v>51</v>
      </c>
      <c r="I5" s="52">
        <v>20000</v>
      </c>
      <c r="J5" s="24">
        <v>45060</v>
      </c>
      <c r="K5" s="24">
        <v>46142</v>
      </c>
      <c r="L5" s="11" t="s">
        <v>18</v>
      </c>
      <c r="M5" s="9" t="s">
        <v>588</v>
      </c>
      <c r="N5" s="10" t="s">
        <v>52</v>
      </c>
      <c r="O5" s="9" t="s">
        <v>53</v>
      </c>
    </row>
    <row r="6" spans="1:15" ht="41.4">
      <c r="A6" s="9" t="s">
        <v>27</v>
      </c>
      <c r="B6" s="9"/>
      <c r="C6" s="9" t="s">
        <v>54</v>
      </c>
      <c r="D6" s="9" t="s">
        <v>55</v>
      </c>
      <c r="E6" s="9" t="s">
        <v>56</v>
      </c>
      <c r="F6" s="10" t="s">
        <v>18</v>
      </c>
      <c r="G6" s="10" t="s">
        <v>18</v>
      </c>
      <c r="H6" s="9" t="s">
        <v>57</v>
      </c>
      <c r="I6" s="52">
        <v>10200</v>
      </c>
      <c r="J6" s="24">
        <v>45042</v>
      </c>
      <c r="K6" s="24">
        <v>46142</v>
      </c>
      <c r="L6" s="11" t="s">
        <v>18</v>
      </c>
      <c r="M6" s="9" t="s">
        <v>541</v>
      </c>
      <c r="N6" s="10" t="s">
        <v>58</v>
      </c>
      <c r="O6" s="9" t="s">
        <v>59</v>
      </c>
    </row>
    <row r="7" spans="1:15" ht="27.6">
      <c r="A7" s="9" t="s">
        <v>19</v>
      </c>
      <c r="B7" s="9"/>
      <c r="C7" s="9" t="s">
        <v>727</v>
      </c>
      <c r="D7" s="9" t="s">
        <v>728</v>
      </c>
      <c r="E7" s="9" t="s">
        <v>729</v>
      </c>
      <c r="F7" s="10" t="s">
        <v>18</v>
      </c>
      <c r="G7" s="10" t="s">
        <v>18</v>
      </c>
      <c r="H7" s="9" t="s">
        <v>465</v>
      </c>
      <c r="I7" s="52">
        <v>370559.35</v>
      </c>
      <c r="J7" s="24">
        <v>45901</v>
      </c>
      <c r="K7" s="24">
        <v>46142</v>
      </c>
      <c r="L7" s="11" t="s">
        <v>18</v>
      </c>
      <c r="M7" s="9" t="s">
        <v>541</v>
      </c>
      <c r="N7" s="22" t="s">
        <v>730</v>
      </c>
      <c r="O7" s="19" t="s">
        <v>731</v>
      </c>
    </row>
    <row r="8" spans="1:15" ht="27.6">
      <c r="A8" s="9" t="s">
        <v>15</v>
      </c>
      <c r="B8" s="9"/>
      <c r="C8" s="9" t="s">
        <v>60</v>
      </c>
      <c r="D8" s="9" t="s">
        <v>61</v>
      </c>
      <c r="E8" s="9" t="s">
        <v>62</v>
      </c>
      <c r="F8" s="10" t="s">
        <v>18</v>
      </c>
      <c r="G8" s="10" t="s">
        <v>18</v>
      </c>
      <c r="H8" s="9" t="s">
        <v>26</v>
      </c>
      <c r="I8" s="52">
        <v>785.28</v>
      </c>
      <c r="J8" s="24">
        <v>45069</v>
      </c>
      <c r="K8" s="24">
        <v>46143</v>
      </c>
      <c r="L8" s="11" t="s">
        <v>18</v>
      </c>
      <c r="M8" s="9" t="s">
        <v>942</v>
      </c>
      <c r="N8" s="22"/>
      <c r="O8" s="9" t="s">
        <v>63</v>
      </c>
    </row>
    <row r="9" spans="1:15" ht="27.6">
      <c r="A9" s="9" t="s">
        <v>19</v>
      </c>
      <c r="B9" s="9"/>
      <c r="C9" s="9" t="s">
        <v>60</v>
      </c>
      <c r="D9" s="9" t="s">
        <v>61</v>
      </c>
      <c r="E9" s="9" t="s">
        <v>62</v>
      </c>
      <c r="F9" s="10" t="s">
        <v>18</v>
      </c>
      <c r="G9" s="10" t="s">
        <v>18</v>
      </c>
      <c r="H9" s="9" t="s">
        <v>26</v>
      </c>
      <c r="I9" s="52">
        <v>959.78</v>
      </c>
      <c r="J9" s="24">
        <v>45069</v>
      </c>
      <c r="K9" s="24">
        <v>46143</v>
      </c>
      <c r="L9" s="11" t="s">
        <v>18</v>
      </c>
      <c r="M9" s="9" t="s">
        <v>942</v>
      </c>
      <c r="N9" s="22"/>
      <c r="O9" s="9" t="s">
        <v>64</v>
      </c>
    </row>
    <row r="10" spans="1:15" ht="27.6">
      <c r="A10" s="9" t="s">
        <v>27</v>
      </c>
      <c r="B10" s="9"/>
      <c r="C10" s="9" t="s">
        <v>65</v>
      </c>
      <c r="D10" s="9" t="s">
        <v>65</v>
      </c>
      <c r="E10" s="9" t="s">
        <v>66</v>
      </c>
      <c r="F10" s="10" t="s">
        <v>18</v>
      </c>
      <c r="G10" s="10" t="s">
        <v>18</v>
      </c>
      <c r="H10" s="9" t="s">
        <v>26</v>
      </c>
      <c r="I10" s="52">
        <v>18507.45</v>
      </c>
      <c r="J10" s="24">
        <v>45077</v>
      </c>
      <c r="K10" s="24">
        <v>46155</v>
      </c>
      <c r="L10" s="11" t="s">
        <v>18</v>
      </c>
      <c r="M10" s="9" t="s">
        <v>541</v>
      </c>
      <c r="N10" s="10" t="s">
        <v>67</v>
      </c>
      <c r="O10" s="9" t="s">
        <v>68</v>
      </c>
    </row>
    <row r="11" spans="1:15" ht="55.2">
      <c r="A11" s="9" t="s">
        <v>15</v>
      </c>
      <c r="B11" s="9"/>
      <c r="C11" s="9" t="s">
        <v>739</v>
      </c>
      <c r="D11" s="9" t="s">
        <v>740</v>
      </c>
      <c r="E11" s="9" t="s">
        <v>741</v>
      </c>
      <c r="F11" s="10" t="s">
        <v>18</v>
      </c>
      <c r="G11" s="10" t="s">
        <v>18</v>
      </c>
      <c r="H11" s="9" t="s">
        <v>742</v>
      </c>
      <c r="I11" s="52">
        <v>4000000</v>
      </c>
      <c r="J11" s="24">
        <v>45842</v>
      </c>
      <c r="K11" s="24">
        <v>46164</v>
      </c>
      <c r="L11" s="11" t="s">
        <v>18</v>
      </c>
      <c r="M11" s="9" t="s">
        <v>541</v>
      </c>
      <c r="N11" s="22">
        <v>8182935</v>
      </c>
      <c r="O11" s="9" t="s">
        <v>743</v>
      </c>
    </row>
    <row r="12" spans="1:15" ht="27.6">
      <c r="A12" s="9" t="s">
        <v>27</v>
      </c>
      <c r="B12" s="9" t="s">
        <v>69</v>
      </c>
      <c r="C12" s="9" t="s">
        <v>70</v>
      </c>
      <c r="D12" s="9" t="s">
        <v>71</v>
      </c>
      <c r="E12" s="9" t="s">
        <v>72</v>
      </c>
      <c r="F12" s="10" t="s">
        <v>18</v>
      </c>
      <c r="G12" s="10" t="s">
        <v>18</v>
      </c>
      <c r="H12" s="9" t="s">
        <v>26</v>
      </c>
      <c r="I12" s="52">
        <v>103118</v>
      </c>
      <c r="J12" s="24">
        <v>45100</v>
      </c>
      <c r="K12" s="24">
        <v>46165</v>
      </c>
      <c r="L12" s="11" t="s">
        <v>18</v>
      </c>
      <c r="M12" s="9" t="s">
        <v>541</v>
      </c>
      <c r="N12" s="10" t="s">
        <v>73</v>
      </c>
      <c r="O12" s="9" t="s">
        <v>74</v>
      </c>
    </row>
    <row r="13" spans="1:15" ht="27.6">
      <c r="A13" s="9" t="s">
        <v>27</v>
      </c>
      <c r="B13" s="9" t="s">
        <v>69</v>
      </c>
      <c r="C13" s="9" t="s">
        <v>70</v>
      </c>
      <c r="D13" s="9" t="s">
        <v>75</v>
      </c>
      <c r="E13" s="9" t="s">
        <v>72</v>
      </c>
      <c r="F13" s="10" t="s">
        <v>18</v>
      </c>
      <c r="G13" s="10" t="s">
        <v>18</v>
      </c>
      <c r="H13" s="9" t="s">
        <v>26</v>
      </c>
      <c r="I13" s="52">
        <v>9633</v>
      </c>
      <c r="J13" s="24">
        <v>45100</v>
      </c>
      <c r="K13" s="24">
        <v>46165</v>
      </c>
      <c r="L13" s="11" t="s">
        <v>18</v>
      </c>
      <c r="M13" s="9" t="s">
        <v>541</v>
      </c>
      <c r="N13" s="10" t="s">
        <v>73</v>
      </c>
      <c r="O13" s="9" t="s">
        <v>74</v>
      </c>
    </row>
    <row r="14" spans="1:15" ht="27.6">
      <c r="A14" s="9" t="s">
        <v>27</v>
      </c>
      <c r="B14" s="9"/>
      <c r="C14" s="9" t="s">
        <v>76</v>
      </c>
      <c r="D14" s="9" t="s">
        <v>77</v>
      </c>
      <c r="E14" s="9" t="s">
        <v>76</v>
      </c>
      <c r="F14" s="10" t="s">
        <v>18</v>
      </c>
      <c r="G14" s="10" t="s">
        <v>18</v>
      </c>
      <c r="H14" s="9" t="s">
        <v>26</v>
      </c>
      <c r="I14" s="52">
        <v>7776</v>
      </c>
      <c r="J14" s="24">
        <v>45801</v>
      </c>
      <c r="K14" s="24">
        <v>46166</v>
      </c>
      <c r="L14" s="11" t="s">
        <v>18</v>
      </c>
      <c r="M14" s="9" t="s">
        <v>942</v>
      </c>
      <c r="N14" s="10">
        <v>11458830</v>
      </c>
      <c r="O14" s="9" t="s">
        <v>78</v>
      </c>
    </row>
    <row r="15" spans="1:15" ht="27.6">
      <c r="A15" s="9" t="s">
        <v>15</v>
      </c>
      <c r="B15" s="9"/>
      <c r="C15" s="9" t="s">
        <v>698</v>
      </c>
      <c r="D15" s="9" t="s">
        <v>699</v>
      </c>
      <c r="E15" s="9" t="s">
        <v>700</v>
      </c>
      <c r="F15" s="10" t="s">
        <v>18</v>
      </c>
      <c r="G15" s="10" t="s">
        <v>18</v>
      </c>
      <c r="H15" s="9" t="s">
        <v>26</v>
      </c>
      <c r="I15" s="52">
        <v>5662</v>
      </c>
      <c r="J15" s="24">
        <v>45799</v>
      </c>
      <c r="K15" s="24">
        <v>46166</v>
      </c>
      <c r="L15" s="11" t="s">
        <v>18</v>
      </c>
      <c r="M15" s="9" t="s">
        <v>942</v>
      </c>
      <c r="N15" s="22"/>
      <c r="O15" s="9" t="s">
        <v>701</v>
      </c>
    </row>
    <row r="16" spans="1:15" ht="69">
      <c r="A16" s="9" t="s">
        <v>27</v>
      </c>
      <c r="B16" s="9"/>
      <c r="C16" s="9" t="s">
        <v>79</v>
      </c>
      <c r="D16" s="9" t="s">
        <v>80</v>
      </c>
      <c r="E16" s="9" t="s">
        <v>81</v>
      </c>
      <c r="F16" s="10" t="s">
        <v>18</v>
      </c>
      <c r="G16" s="10" t="s">
        <v>18</v>
      </c>
      <c r="H16" s="9" t="s">
        <v>26</v>
      </c>
      <c r="I16" s="52">
        <v>39500</v>
      </c>
      <c r="J16" s="24">
        <v>45108</v>
      </c>
      <c r="K16" s="24">
        <v>46173</v>
      </c>
      <c r="L16" s="11" t="s">
        <v>18</v>
      </c>
      <c r="M16" s="9" t="s">
        <v>588</v>
      </c>
      <c r="N16" s="10" t="s">
        <v>73</v>
      </c>
      <c r="O16" s="9" t="s">
        <v>82</v>
      </c>
    </row>
    <row r="17" spans="1:15" ht="41.4">
      <c r="A17" s="9" t="s">
        <v>19</v>
      </c>
      <c r="B17" s="9">
        <v>0.0217</v>
      </c>
      <c r="C17" s="9" t="s">
        <v>83</v>
      </c>
      <c r="D17" s="9" t="s">
        <v>84</v>
      </c>
      <c r="E17" s="9" t="s">
        <v>85</v>
      </c>
      <c r="F17" s="10" t="s">
        <v>18</v>
      </c>
      <c r="G17" s="10" t="s">
        <v>18</v>
      </c>
      <c r="H17" s="9" t="s">
        <v>17</v>
      </c>
      <c r="I17" s="52">
        <v>5000</v>
      </c>
      <c r="J17" s="24">
        <v>46063</v>
      </c>
      <c r="K17" s="24">
        <v>46173</v>
      </c>
      <c r="L17" s="11" t="s">
        <v>18</v>
      </c>
      <c r="M17" s="9" t="s">
        <v>942</v>
      </c>
      <c r="N17" s="10">
        <v>125574953</v>
      </c>
      <c r="O17" s="9" t="s">
        <v>86</v>
      </c>
    </row>
    <row r="18" spans="1:15" ht="41.4">
      <c r="A18" s="9" t="s">
        <v>19</v>
      </c>
      <c r="B18" s="9"/>
      <c r="C18" s="9" t="s">
        <v>691</v>
      </c>
      <c r="D18" s="9" t="s">
        <v>692</v>
      </c>
      <c r="E18" s="9" t="s">
        <v>693</v>
      </c>
      <c r="F18" s="10" t="s">
        <v>16</v>
      </c>
      <c r="G18" s="10" t="s">
        <v>18</v>
      </c>
      <c r="H18" s="9" t="s">
        <v>17</v>
      </c>
      <c r="I18" s="52" t="s">
        <v>694</v>
      </c>
      <c r="J18" s="24">
        <v>45778</v>
      </c>
      <c r="K18" s="24">
        <v>46196</v>
      </c>
      <c r="L18" s="11" t="s">
        <v>18</v>
      </c>
      <c r="M18" s="9" t="s">
        <v>942</v>
      </c>
      <c r="N18" s="10">
        <v>10940177</v>
      </c>
      <c r="O18" s="9" t="s">
        <v>695</v>
      </c>
    </row>
    <row r="19" spans="1:15" ht="41.4">
      <c r="A19" s="9" t="s">
        <v>19</v>
      </c>
      <c r="B19" s="9"/>
      <c r="C19" s="9" t="s">
        <v>696</v>
      </c>
      <c r="D19" s="9" t="s">
        <v>697</v>
      </c>
      <c r="E19" s="9" t="s">
        <v>693</v>
      </c>
      <c r="F19" s="10" t="s">
        <v>16</v>
      </c>
      <c r="G19" s="10" t="s">
        <v>18</v>
      </c>
      <c r="H19" s="9" t="s">
        <v>17</v>
      </c>
      <c r="I19" s="52">
        <v>5732</v>
      </c>
      <c r="J19" s="24">
        <v>45778</v>
      </c>
      <c r="K19" s="24">
        <v>46196</v>
      </c>
      <c r="L19" s="11" t="s">
        <v>18</v>
      </c>
      <c r="M19" s="9" t="s">
        <v>942</v>
      </c>
      <c r="N19" s="10">
        <v>10940177</v>
      </c>
      <c r="O19" s="9" t="s">
        <v>695</v>
      </c>
    </row>
    <row r="20" spans="1:15" ht="41.4">
      <c r="A20" s="9" t="s">
        <v>15</v>
      </c>
      <c r="B20" s="9">
        <v>20344</v>
      </c>
      <c r="C20" s="9" t="s">
        <v>87</v>
      </c>
      <c r="D20" s="8" t="s">
        <v>88</v>
      </c>
      <c r="E20" s="9" t="s">
        <v>89</v>
      </c>
      <c r="F20" s="10" t="s">
        <v>18</v>
      </c>
      <c r="G20" s="10" t="s">
        <v>18</v>
      </c>
      <c r="H20" s="9" t="s">
        <v>29</v>
      </c>
      <c r="I20" s="52">
        <v>3221.36</v>
      </c>
      <c r="J20" s="24">
        <v>45834</v>
      </c>
      <c r="K20" s="24">
        <v>46198</v>
      </c>
      <c r="L20" s="11" t="s">
        <v>18</v>
      </c>
      <c r="M20" s="9" t="s">
        <v>942</v>
      </c>
      <c r="N20" s="10"/>
      <c r="O20" s="9" t="s">
        <v>90</v>
      </c>
    </row>
    <row r="21" spans="1:15" ht="41.4">
      <c r="A21" s="9" t="s">
        <v>19</v>
      </c>
      <c r="B21" s="9">
        <v>20345</v>
      </c>
      <c r="C21" s="9" t="s">
        <v>87</v>
      </c>
      <c r="D21" s="8" t="s">
        <v>88</v>
      </c>
      <c r="E21" s="9" t="s">
        <v>89</v>
      </c>
      <c r="F21" s="10" t="s">
        <v>18</v>
      </c>
      <c r="G21" s="10" t="s">
        <v>18</v>
      </c>
      <c r="H21" s="9" t="s">
        <v>29</v>
      </c>
      <c r="I21" s="52">
        <v>3937.21</v>
      </c>
      <c r="J21" s="24">
        <v>45834</v>
      </c>
      <c r="K21" s="24">
        <v>46198</v>
      </c>
      <c r="L21" s="11" t="s">
        <v>18</v>
      </c>
      <c r="M21" s="9" t="s">
        <v>942</v>
      </c>
      <c r="N21" s="10"/>
      <c r="O21" s="9" t="s">
        <v>90</v>
      </c>
    </row>
    <row r="22" spans="1:15" ht="41.4">
      <c r="A22" s="9" t="s">
        <v>19</v>
      </c>
      <c r="B22" s="9"/>
      <c r="C22" s="9" t="s">
        <v>91</v>
      </c>
      <c r="D22" s="9" t="s">
        <v>92</v>
      </c>
      <c r="E22" s="9" t="s">
        <v>93</v>
      </c>
      <c r="F22" s="10" t="s">
        <v>18</v>
      </c>
      <c r="G22" s="10" t="s">
        <v>18</v>
      </c>
      <c r="H22" s="9" t="s">
        <v>17</v>
      </c>
      <c r="I22" s="52">
        <v>12500</v>
      </c>
      <c r="J22" s="24">
        <v>44256</v>
      </c>
      <c r="K22" s="24">
        <v>46203</v>
      </c>
      <c r="L22" s="11" t="s">
        <v>18</v>
      </c>
      <c r="M22" s="9" t="s">
        <v>942</v>
      </c>
      <c r="N22" s="10">
        <v>8229264</v>
      </c>
      <c r="O22" s="9" t="s">
        <v>94</v>
      </c>
    </row>
    <row r="23" spans="1:15" ht="82.8">
      <c r="A23" s="9" t="s">
        <v>27</v>
      </c>
      <c r="B23" s="9"/>
      <c r="C23" s="9" t="s">
        <v>95</v>
      </c>
      <c r="D23" s="9" t="s">
        <v>96</v>
      </c>
      <c r="E23" s="9" t="s">
        <v>97</v>
      </c>
      <c r="F23" s="10" t="s">
        <v>18</v>
      </c>
      <c r="G23" s="10" t="s">
        <v>18</v>
      </c>
      <c r="H23" s="9" t="s">
        <v>98</v>
      </c>
      <c r="I23" s="52">
        <v>97479.19</v>
      </c>
      <c r="J23" s="24">
        <v>44825</v>
      </c>
      <c r="K23" s="24">
        <v>46203</v>
      </c>
      <c r="L23" s="11" t="s">
        <v>18</v>
      </c>
      <c r="M23" s="9" t="s">
        <v>941</v>
      </c>
      <c r="N23" s="10" t="s">
        <v>99</v>
      </c>
      <c r="O23" s="9" t="s">
        <v>100</v>
      </c>
    </row>
    <row r="24" spans="1:15" ht="41.4">
      <c r="A24" s="9" t="s">
        <v>19</v>
      </c>
      <c r="B24" s="9"/>
      <c r="C24" s="9" t="s">
        <v>101</v>
      </c>
      <c r="D24" s="9" t="s">
        <v>102</v>
      </c>
      <c r="E24" s="9" t="s">
        <v>103</v>
      </c>
      <c r="F24" s="10" t="s">
        <v>18</v>
      </c>
      <c r="G24" s="10" t="s">
        <v>18</v>
      </c>
      <c r="H24" s="9" t="s">
        <v>17</v>
      </c>
      <c r="I24" s="52"/>
      <c r="J24" s="24">
        <v>44075</v>
      </c>
      <c r="K24" s="24">
        <v>46203</v>
      </c>
      <c r="L24" s="11" t="s">
        <v>18</v>
      </c>
      <c r="M24" s="9" t="s">
        <v>942</v>
      </c>
      <c r="N24" s="10" t="s">
        <v>105</v>
      </c>
      <c r="O24" s="9" t="s">
        <v>106</v>
      </c>
    </row>
    <row r="25" spans="1:15" ht="82.8">
      <c r="A25" s="9" t="s">
        <v>19</v>
      </c>
      <c r="B25" s="9" t="s">
        <v>107</v>
      </c>
      <c r="C25" s="9" t="s">
        <v>108</v>
      </c>
      <c r="D25" s="9" t="s">
        <v>108</v>
      </c>
      <c r="E25" s="9" t="s">
        <v>109</v>
      </c>
      <c r="F25" s="10" t="s">
        <v>18</v>
      </c>
      <c r="G25" s="10" t="s">
        <v>18</v>
      </c>
      <c r="H25" s="9" t="s">
        <v>98</v>
      </c>
      <c r="I25" s="52">
        <v>11970.52</v>
      </c>
      <c r="J25" s="24">
        <v>45128</v>
      </c>
      <c r="K25" s="24">
        <v>46203</v>
      </c>
      <c r="L25" s="11" t="s">
        <v>18</v>
      </c>
      <c r="M25" s="9" t="s">
        <v>941</v>
      </c>
      <c r="N25" s="10" t="s">
        <v>110</v>
      </c>
      <c r="O25" s="9" t="s">
        <v>111</v>
      </c>
    </row>
    <row r="26" spans="1:15" ht="55.2">
      <c r="A26" s="9" t="s">
        <v>19</v>
      </c>
      <c r="B26" s="9"/>
      <c r="C26" s="9" t="s">
        <v>112</v>
      </c>
      <c r="D26" s="9" t="s">
        <v>112</v>
      </c>
      <c r="E26" s="9" t="s">
        <v>113</v>
      </c>
      <c r="F26" s="10" t="s">
        <v>18</v>
      </c>
      <c r="G26" s="10" t="s">
        <v>18</v>
      </c>
      <c r="H26" s="9" t="s">
        <v>98</v>
      </c>
      <c r="I26" s="52">
        <v>9250</v>
      </c>
      <c r="J26" s="24">
        <v>45139</v>
      </c>
      <c r="K26" s="24">
        <v>46203</v>
      </c>
      <c r="L26" s="11" t="s">
        <v>18</v>
      </c>
      <c r="M26" s="9" t="s">
        <v>942</v>
      </c>
      <c r="N26" s="10" t="s">
        <v>114</v>
      </c>
      <c r="O26" s="9" t="s">
        <v>115</v>
      </c>
    </row>
    <row r="27" spans="1:15" ht="82.8">
      <c r="A27" s="9" t="s">
        <v>19</v>
      </c>
      <c r="B27" s="9" t="s">
        <v>116</v>
      </c>
      <c r="C27" s="9" t="s">
        <v>117</v>
      </c>
      <c r="D27" s="9" t="s">
        <v>117</v>
      </c>
      <c r="E27" s="9" t="s">
        <v>118</v>
      </c>
      <c r="F27" s="10" t="s">
        <v>18</v>
      </c>
      <c r="G27" s="10" t="s">
        <v>18</v>
      </c>
      <c r="H27" s="9" t="s">
        <v>98</v>
      </c>
      <c r="I27" s="52">
        <v>9000</v>
      </c>
      <c r="J27" s="24">
        <v>45152</v>
      </c>
      <c r="K27" s="24">
        <v>46203</v>
      </c>
      <c r="L27" s="11" t="s">
        <v>18</v>
      </c>
      <c r="M27" s="9" t="s">
        <v>941</v>
      </c>
      <c r="N27" s="10">
        <v>1846493</v>
      </c>
      <c r="O27" s="9" t="s">
        <v>119</v>
      </c>
    </row>
    <row r="28" spans="1:15" ht="110.4">
      <c r="A28" s="9" t="s">
        <v>19</v>
      </c>
      <c r="B28" s="9"/>
      <c r="C28" s="9" t="s">
        <v>120</v>
      </c>
      <c r="D28" s="9" t="s">
        <v>120</v>
      </c>
      <c r="E28" s="9" t="s">
        <v>118</v>
      </c>
      <c r="F28" s="10" t="s">
        <v>18</v>
      </c>
      <c r="G28" s="10" t="s">
        <v>18</v>
      </c>
      <c r="H28" s="9" t="s">
        <v>98</v>
      </c>
      <c r="I28" s="52">
        <v>10000</v>
      </c>
      <c r="J28" s="24">
        <v>45200</v>
      </c>
      <c r="K28" s="24">
        <v>46203</v>
      </c>
      <c r="L28" s="11" t="s">
        <v>18</v>
      </c>
      <c r="M28" s="9" t="s">
        <v>942</v>
      </c>
      <c r="N28" s="10">
        <v>1846493</v>
      </c>
      <c r="O28" s="9" t="s">
        <v>121</v>
      </c>
    </row>
    <row r="29" spans="1:15" ht="69">
      <c r="A29" s="9" t="s">
        <v>19</v>
      </c>
      <c r="B29" s="9"/>
      <c r="C29" s="9" t="s">
        <v>122</v>
      </c>
      <c r="D29" s="9" t="s">
        <v>123</v>
      </c>
      <c r="E29" s="9" t="s">
        <v>124</v>
      </c>
      <c r="F29" s="10" t="s">
        <v>18</v>
      </c>
      <c r="G29" s="10" t="s">
        <v>18</v>
      </c>
      <c r="H29" s="9" t="s">
        <v>98</v>
      </c>
      <c r="I29" s="52" t="s">
        <v>125</v>
      </c>
      <c r="J29" s="24">
        <v>45213</v>
      </c>
      <c r="K29" s="24">
        <v>46203</v>
      </c>
      <c r="L29" s="11" t="s">
        <v>18</v>
      </c>
      <c r="M29" s="9" t="s">
        <v>942</v>
      </c>
      <c r="N29" s="10" t="s">
        <v>126</v>
      </c>
      <c r="O29" s="9" t="s">
        <v>127</v>
      </c>
    </row>
    <row r="30" spans="1:15" ht="41.4">
      <c r="A30" s="9" t="s">
        <v>19</v>
      </c>
      <c r="B30" s="9"/>
      <c r="C30" s="9" t="s">
        <v>128</v>
      </c>
      <c r="D30" s="9" t="s">
        <v>128</v>
      </c>
      <c r="E30" s="9" t="s">
        <v>129</v>
      </c>
      <c r="F30" s="10" t="s">
        <v>18</v>
      </c>
      <c r="G30" s="10" t="s">
        <v>18</v>
      </c>
      <c r="H30" s="9" t="s">
        <v>98</v>
      </c>
      <c r="I30" s="52">
        <v>15000</v>
      </c>
      <c r="J30" s="24">
        <v>45231</v>
      </c>
      <c r="K30" s="24">
        <v>46203</v>
      </c>
      <c r="L30" s="11" t="s">
        <v>18</v>
      </c>
      <c r="M30" s="9" t="s">
        <v>942</v>
      </c>
      <c r="N30" s="10">
        <v>3246693</v>
      </c>
      <c r="O30" s="9" t="s">
        <v>130</v>
      </c>
    </row>
    <row r="31" spans="1:15" ht="41.4">
      <c r="A31" s="9" t="s">
        <v>19</v>
      </c>
      <c r="B31" s="9"/>
      <c r="C31" s="9" t="s">
        <v>131</v>
      </c>
      <c r="D31" s="9" t="s">
        <v>132</v>
      </c>
      <c r="E31" s="9" t="s">
        <v>133</v>
      </c>
      <c r="F31" s="10" t="s">
        <v>18</v>
      </c>
      <c r="G31" s="10" t="s">
        <v>18</v>
      </c>
      <c r="H31" s="9" t="s">
        <v>17</v>
      </c>
      <c r="I31" s="52">
        <v>6385</v>
      </c>
      <c r="J31" s="24">
        <v>43922</v>
      </c>
      <c r="K31" s="24">
        <v>46203</v>
      </c>
      <c r="L31" s="11" t="s">
        <v>18</v>
      </c>
      <c r="M31" s="9" t="s">
        <v>942</v>
      </c>
      <c r="N31" s="10">
        <v>12909964</v>
      </c>
      <c r="O31" s="9" t="s">
        <v>134</v>
      </c>
    </row>
    <row r="32" spans="1:15" ht="69">
      <c r="A32" s="9" t="s">
        <v>15</v>
      </c>
      <c r="B32" s="9"/>
      <c r="C32" s="9" t="s">
        <v>135</v>
      </c>
      <c r="D32" s="9" t="s">
        <v>136</v>
      </c>
      <c r="E32" s="9" t="s">
        <v>137</v>
      </c>
      <c r="F32" s="10" t="s">
        <v>16</v>
      </c>
      <c r="G32" s="10" t="s">
        <v>18</v>
      </c>
      <c r="H32" s="9" t="s">
        <v>17</v>
      </c>
      <c r="I32" s="52">
        <v>205000</v>
      </c>
      <c r="J32" s="24">
        <v>45306</v>
      </c>
      <c r="K32" s="24">
        <v>46204</v>
      </c>
      <c r="L32" s="11" t="s">
        <v>18</v>
      </c>
      <c r="M32" s="9" t="s">
        <v>941</v>
      </c>
      <c r="N32" s="10">
        <v>7534401</v>
      </c>
      <c r="O32" s="9" t="s">
        <v>138</v>
      </c>
    </row>
    <row r="33" spans="1:15" ht="41.4">
      <c r="A33" s="9" t="s">
        <v>15</v>
      </c>
      <c r="B33" s="9"/>
      <c r="C33" s="9" t="s">
        <v>139</v>
      </c>
      <c r="D33" s="9" t="s">
        <v>140</v>
      </c>
      <c r="E33" s="9" t="s">
        <v>141</v>
      </c>
      <c r="F33" s="10" t="s">
        <v>18</v>
      </c>
      <c r="G33" s="10" t="s">
        <v>18</v>
      </c>
      <c r="H33" s="9" t="s">
        <v>17</v>
      </c>
      <c r="I33" s="52">
        <v>19827.66</v>
      </c>
      <c r="J33" s="24">
        <v>45561</v>
      </c>
      <c r="K33" s="24">
        <v>46204</v>
      </c>
      <c r="L33" s="11" t="s">
        <v>18</v>
      </c>
      <c r="M33" s="9" t="s">
        <v>588</v>
      </c>
      <c r="N33" s="27" t="s">
        <v>142</v>
      </c>
      <c r="O33" s="9" t="s">
        <v>143</v>
      </c>
    </row>
    <row r="34" spans="1:15" ht="41.4">
      <c r="A34" s="9" t="s">
        <v>19</v>
      </c>
      <c r="B34" s="9"/>
      <c r="C34" s="9" t="s">
        <v>144</v>
      </c>
      <c r="D34" s="9" t="s">
        <v>145</v>
      </c>
      <c r="E34" s="9" t="s">
        <v>146</v>
      </c>
      <c r="F34" s="10" t="s">
        <v>18</v>
      </c>
      <c r="G34" s="10" t="s">
        <v>18</v>
      </c>
      <c r="H34" s="9" t="s">
        <v>17</v>
      </c>
      <c r="I34" s="52">
        <v>24470</v>
      </c>
      <c r="J34" s="24">
        <v>45776</v>
      </c>
      <c r="K34" s="24">
        <v>46204</v>
      </c>
      <c r="L34" s="11" t="s">
        <v>18</v>
      </c>
      <c r="M34" s="9" t="s">
        <v>942</v>
      </c>
      <c r="N34" s="10" t="s">
        <v>147</v>
      </c>
      <c r="O34" s="9" t="s">
        <v>148</v>
      </c>
    </row>
    <row r="35" spans="1:15" ht="27.6">
      <c r="A35" s="9" t="s">
        <v>27</v>
      </c>
      <c r="B35" s="9"/>
      <c r="C35" s="9" t="s">
        <v>149</v>
      </c>
      <c r="D35" s="9" t="s">
        <v>150</v>
      </c>
      <c r="E35" s="9" t="s">
        <v>24</v>
      </c>
      <c r="F35" s="10" t="s">
        <v>18</v>
      </c>
      <c r="G35" s="10" t="s">
        <v>18</v>
      </c>
      <c r="H35" s="9" t="s">
        <v>26</v>
      </c>
      <c r="I35" s="52" t="s">
        <v>126</v>
      </c>
      <c r="J35" s="24">
        <v>45383</v>
      </c>
      <c r="K35" s="24">
        <v>46209</v>
      </c>
      <c r="L35" s="11" t="s">
        <v>18</v>
      </c>
      <c r="M35" s="9" t="s">
        <v>941</v>
      </c>
      <c r="N35" s="10" t="s">
        <v>151</v>
      </c>
      <c r="O35" s="9" t="s">
        <v>44</v>
      </c>
    </row>
    <row r="36" spans="1:15" ht="41.4">
      <c r="A36" s="9" t="s">
        <v>19</v>
      </c>
      <c r="B36" s="9"/>
      <c r="C36" s="9" t="s">
        <v>152</v>
      </c>
      <c r="D36" s="9" t="s">
        <v>153</v>
      </c>
      <c r="E36" s="9" t="s">
        <v>154</v>
      </c>
      <c r="F36" s="10" t="s">
        <v>16</v>
      </c>
      <c r="G36" s="10" t="s">
        <v>18</v>
      </c>
      <c r="H36" s="9" t="s">
        <v>155</v>
      </c>
      <c r="I36" s="52">
        <v>308000</v>
      </c>
      <c r="J36" s="24">
        <v>45383</v>
      </c>
      <c r="K36" s="24">
        <v>46230</v>
      </c>
      <c r="L36" s="11" t="s">
        <v>18</v>
      </c>
      <c r="M36" s="9" t="s">
        <v>541</v>
      </c>
      <c r="N36" s="10">
        <v>6094735</v>
      </c>
      <c r="O36" s="19" t="s">
        <v>156</v>
      </c>
    </row>
    <row r="37" spans="1:15" ht="41.4">
      <c r="A37" s="9" t="s">
        <v>19</v>
      </c>
      <c r="B37" s="9"/>
      <c r="C37" s="9" t="s">
        <v>157</v>
      </c>
      <c r="D37" s="9" t="s">
        <v>158</v>
      </c>
      <c r="E37" s="9" t="s">
        <v>159</v>
      </c>
      <c r="F37" s="10" t="s">
        <v>18</v>
      </c>
      <c r="G37" s="10" t="s">
        <v>18</v>
      </c>
      <c r="H37" s="9" t="s">
        <v>17</v>
      </c>
      <c r="I37" s="52">
        <v>20000</v>
      </c>
      <c r="J37" s="24">
        <v>44652</v>
      </c>
      <c r="K37" s="24">
        <v>46234</v>
      </c>
      <c r="L37" s="11" t="s">
        <v>18</v>
      </c>
      <c r="M37" s="9" t="s">
        <v>942</v>
      </c>
      <c r="N37" s="27">
        <v>9672182</v>
      </c>
      <c r="O37" s="19" t="s">
        <v>160</v>
      </c>
    </row>
    <row r="38" spans="1:15" ht="41.4">
      <c r="A38" s="9" t="s">
        <v>19</v>
      </c>
      <c r="B38" s="28" t="s">
        <v>161</v>
      </c>
      <c r="C38" s="19" t="s">
        <v>162</v>
      </c>
      <c r="D38" s="9" t="s">
        <v>163</v>
      </c>
      <c r="E38" s="9" t="s">
        <v>164</v>
      </c>
      <c r="F38" s="10" t="s">
        <v>18</v>
      </c>
      <c r="G38" s="10" t="s">
        <v>18</v>
      </c>
      <c r="H38" s="9" t="s">
        <v>165</v>
      </c>
      <c r="I38" s="52">
        <v>81479.2</v>
      </c>
      <c r="J38" s="24">
        <v>45412</v>
      </c>
      <c r="K38" s="24">
        <v>46234</v>
      </c>
      <c r="L38" s="11" t="s">
        <v>18</v>
      </c>
      <c r="M38" s="9" t="s">
        <v>541</v>
      </c>
      <c r="N38" s="27">
        <v>11346801</v>
      </c>
      <c r="O38" s="19" t="s">
        <v>166</v>
      </c>
    </row>
    <row r="39" spans="1:15" ht="41.4">
      <c r="A39" s="9" t="s">
        <v>15</v>
      </c>
      <c r="B39" s="28" t="s">
        <v>161</v>
      </c>
      <c r="C39" s="19" t="s">
        <v>167</v>
      </c>
      <c r="D39" s="9" t="s">
        <v>163</v>
      </c>
      <c r="E39" s="9" t="s">
        <v>164</v>
      </c>
      <c r="F39" s="10" t="s">
        <v>18</v>
      </c>
      <c r="G39" s="10" t="s">
        <v>18</v>
      </c>
      <c r="H39" s="9" t="s">
        <v>165</v>
      </c>
      <c r="I39" s="52">
        <v>66664.8</v>
      </c>
      <c r="J39" s="24">
        <v>45413</v>
      </c>
      <c r="K39" s="24">
        <v>46234</v>
      </c>
      <c r="L39" s="11" t="s">
        <v>18</v>
      </c>
      <c r="M39" s="9" t="s">
        <v>541</v>
      </c>
      <c r="N39" s="27">
        <v>11346801</v>
      </c>
      <c r="O39" s="19" t="s">
        <v>166</v>
      </c>
    </row>
    <row r="40" spans="1:15" ht="27.6">
      <c r="A40" s="9" t="s">
        <v>19</v>
      </c>
      <c r="B40" s="9"/>
      <c r="C40" s="9" t="s">
        <v>168</v>
      </c>
      <c r="D40" s="9" t="s">
        <v>169</v>
      </c>
      <c r="E40" s="9" t="s">
        <v>62</v>
      </c>
      <c r="F40" s="10" t="s">
        <v>18</v>
      </c>
      <c r="G40" s="10" t="s">
        <v>18</v>
      </c>
      <c r="H40" s="9" t="s">
        <v>26</v>
      </c>
      <c r="I40" s="52">
        <v>1087.03</v>
      </c>
      <c r="J40" s="24">
        <v>45406</v>
      </c>
      <c r="K40" s="24">
        <v>46234</v>
      </c>
      <c r="L40" s="11" t="s">
        <v>18</v>
      </c>
      <c r="M40" s="9" t="s">
        <v>942</v>
      </c>
      <c r="N40" s="22"/>
      <c r="O40" s="9" t="s">
        <v>64</v>
      </c>
    </row>
    <row r="41" spans="1:15" ht="27.6">
      <c r="A41" s="9" t="s">
        <v>15</v>
      </c>
      <c r="B41" s="9"/>
      <c r="C41" s="9" t="s">
        <v>168</v>
      </c>
      <c r="D41" s="9" t="s">
        <v>169</v>
      </c>
      <c r="E41" s="9" t="s">
        <v>62</v>
      </c>
      <c r="F41" s="10" t="s">
        <v>18</v>
      </c>
      <c r="G41" s="10" t="s">
        <v>18</v>
      </c>
      <c r="H41" s="9" t="s">
        <v>26</v>
      </c>
      <c r="I41" s="52">
        <v>889.39</v>
      </c>
      <c r="J41" s="24">
        <v>45407</v>
      </c>
      <c r="K41" s="24">
        <v>46234</v>
      </c>
      <c r="L41" s="11" t="s">
        <v>18</v>
      </c>
      <c r="M41" s="9" t="s">
        <v>942</v>
      </c>
      <c r="N41" s="22"/>
      <c r="O41" s="9" t="s">
        <v>64</v>
      </c>
    </row>
    <row r="42" spans="1:15" ht="41.4">
      <c r="A42" s="9" t="s">
        <v>19</v>
      </c>
      <c r="B42" s="9"/>
      <c r="C42" s="9" t="s">
        <v>170</v>
      </c>
      <c r="D42" s="9" t="s">
        <v>171</v>
      </c>
      <c r="E42" s="9" t="s">
        <v>104</v>
      </c>
      <c r="F42" s="10" t="s">
        <v>18</v>
      </c>
      <c r="G42" s="10" t="s">
        <v>18</v>
      </c>
      <c r="H42" s="9" t="s">
        <v>17</v>
      </c>
      <c r="I42" s="52" t="s">
        <v>172</v>
      </c>
      <c r="J42" s="24">
        <v>45827</v>
      </c>
      <c r="K42" s="24">
        <v>46234</v>
      </c>
      <c r="L42" s="11" t="s">
        <v>18</v>
      </c>
      <c r="M42" s="9" t="s">
        <v>942</v>
      </c>
      <c r="N42" s="50"/>
      <c r="O42" s="46"/>
    </row>
    <row r="43" spans="1:15" ht="27.6">
      <c r="A43" s="9" t="s">
        <v>27</v>
      </c>
      <c r="B43" s="9"/>
      <c r="C43" s="9" t="s">
        <v>173</v>
      </c>
      <c r="D43" s="9" t="s">
        <v>174</v>
      </c>
      <c r="E43" s="9" t="s">
        <v>66</v>
      </c>
      <c r="F43" s="10" t="s">
        <v>18</v>
      </c>
      <c r="G43" s="10" t="s">
        <v>18</v>
      </c>
      <c r="H43" s="9" t="s">
        <v>26</v>
      </c>
      <c r="I43" s="52">
        <v>28558</v>
      </c>
      <c r="J43" s="24">
        <v>45413</v>
      </c>
      <c r="K43" s="24">
        <v>46247</v>
      </c>
      <c r="L43" s="11" t="s">
        <v>18</v>
      </c>
      <c r="M43" s="9" t="s">
        <v>541</v>
      </c>
      <c r="N43" s="10" t="s">
        <v>67</v>
      </c>
      <c r="O43" s="9" t="s">
        <v>68</v>
      </c>
    </row>
    <row r="44" spans="1:15" ht="41.4">
      <c r="A44" s="9" t="s">
        <v>19</v>
      </c>
      <c r="B44" s="9"/>
      <c r="C44" s="9" t="s">
        <v>175</v>
      </c>
      <c r="D44" s="9" t="s">
        <v>176</v>
      </c>
      <c r="E44" s="9" t="s">
        <v>177</v>
      </c>
      <c r="F44" s="10" t="s">
        <v>16</v>
      </c>
      <c r="G44" s="10" t="s">
        <v>18</v>
      </c>
      <c r="H44" s="9" t="s">
        <v>155</v>
      </c>
      <c r="I44" s="52">
        <v>1460000</v>
      </c>
      <c r="J44" s="24">
        <v>45108</v>
      </c>
      <c r="K44" s="24">
        <v>46256</v>
      </c>
      <c r="L44" s="11" t="s">
        <v>18</v>
      </c>
      <c r="M44" s="9" t="s">
        <v>541</v>
      </c>
      <c r="N44" s="10">
        <v>9699117</v>
      </c>
      <c r="O44" s="9" t="s">
        <v>178</v>
      </c>
    </row>
    <row r="45" spans="1:15" ht="55.2">
      <c r="A45" s="9" t="s">
        <v>15</v>
      </c>
      <c r="B45" s="9"/>
      <c r="C45" s="9" t="s">
        <v>179</v>
      </c>
      <c r="D45" s="9" t="s">
        <v>180</v>
      </c>
      <c r="E45" s="9" t="s">
        <v>181</v>
      </c>
      <c r="F45" s="10" t="s">
        <v>18</v>
      </c>
      <c r="G45" s="10" t="s">
        <v>18</v>
      </c>
      <c r="H45" s="9" t="s">
        <v>17</v>
      </c>
      <c r="I45" s="52">
        <v>20000</v>
      </c>
      <c r="J45" s="24">
        <v>45453</v>
      </c>
      <c r="K45" s="24">
        <v>46257</v>
      </c>
      <c r="L45" s="11" t="s">
        <v>18</v>
      </c>
      <c r="M45" s="9" t="s">
        <v>942</v>
      </c>
      <c r="N45" s="10">
        <v>2664833</v>
      </c>
      <c r="O45" s="9" t="s">
        <v>182</v>
      </c>
    </row>
    <row r="46" spans="1:15" ht="41.4">
      <c r="A46" s="9" t="s">
        <v>19</v>
      </c>
      <c r="B46" s="9"/>
      <c r="C46" s="9" t="s">
        <v>183</v>
      </c>
      <c r="D46" s="9" t="s">
        <v>184</v>
      </c>
      <c r="E46" s="9" t="s">
        <v>185</v>
      </c>
      <c r="F46" s="10" t="s">
        <v>18</v>
      </c>
      <c r="G46" s="10" t="s">
        <v>18</v>
      </c>
      <c r="H46" s="9" t="s">
        <v>17</v>
      </c>
      <c r="I46" s="52" t="s">
        <v>186</v>
      </c>
      <c r="J46" s="24">
        <v>43556</v>
      </c>
      <c r="K46" s="24">
        <v>46264</v>
      </c>
      <c r="L46" s="11" t="s">
        <v>18</v>
      </c>
      <c r="M46" s="9" t="s">
        <v>942</v>
      </c>
      <c r="N46" s="10">
        <v>3534122</v>
      </c>
      <c r="O46" s="35" t="s">
        <v>187</v>
      </c>
    </row>
    <row r="47" spans="1:15" ht="55.2">
      <c r="A47" s="9" t="s">
        <v>19</v>
      </c>
      <c r="B47" s="9"/>
      <c r="C47" s="9" t="s">
        <v>188</v>
      </c>
      <c r="D47" s="9" t="s">
        <v>189</v>
      </c>
      <c r="E47" s="9" t="s">
        <v>190</v>
      </c>
      <c r="F47" s="10" t="s">
        <v>18</v>
      </c>
      <c r="G47" s="10" t="s">
        <v>18</v>
      </c>
      <c r="H47" s="9" t="s">
        <v>17</v>
      </c>
      <c r="I47" s="52">
        <v>543764.98</v>
      </c>
      <c r="J47" s="24">
        <v>43922</v>
      </c>
      <c r="K47" s="24">
        <v>46264</v>
      </c>
      <c r="L47" s="11" t="s">
        <v>18</v>
      </c>
      <c r="M47" s="9" t="s">
        <v>941</v>
      </c>
      <c r="N47" s="27">
        <v>13925867</v>
      </c>
      <c r="O47" s="19" t="s">
        <v>191</v>
      </c>
    </row>
    <row r="48" spans="1:15" ht="41.4">
      <c r="A48" s="9" t="s">
        <v>19</v>
      </c>
      <c r="B48" s="9"/>
      <c r="C48" s="9" t="s">
        <v>192</v>
      </c>
      <c r="D48" s="9" t="s">
        <v>193</v>
      </c>
      <c r="E48" s="9" t="s">
        <v>194</v>
      </c>
      <c r="F48" s="10" t="s">
        <v>18</v>
      </c>
      <c r="G48" s="10" t="s">
        <v>18</v>
      </c>
      <c r="H48" s="9" t="s">
        <v>17</v>
      </c>
      <c r="I48" s="52">
        <v>18438</v>
      </c>
      <c r="J48" s="24">
        <v>45897</v>
      </c>
      <c r="K48" s="24">
        <v>46265</v>
      </c>
      <c r="L48" s="11" t="s">
        <v>18</v>
      </c>
      <c r="M48" s="9" t="s">
        <v>942</v>
      </c>
      <c r="N48" s="10">
        <v>3394775</v>
      </c>
      <c r="O48" s="9" t="s">
        <v>195</v>
      </c>
    </row>
    <row r="49" spans="1:15" ht="41.4">
      <c r="A49" s="9" t="s">
        <v>19</v>
      </c>
      <c r="B49" s="9"/>
      <c r="C49" s="9" t="s">
        <v>196</v>
      </c>
      <c r="D49" s="9" t="s">
        <v>197</v>
      </c>
      <c r="E49" s="9" t="s">
        <v>198</v>
      </c>
      <c r="F49" s="10" t="s">
        <v>16</v>
      </c>
      <c r="G49" s="10" t="s">
        <v>18</v>
      </c>
      <c r="H49" s="9" t="s">
        <v>17</v>
      </c>
      <c r="I49" s="52" t="s">
        <v>199</v>
      </c>
      <c r="J49" s="24">
        <v>46381</v>
      </c>
      <c r="K49" s="24">
        <v>46265</v>
      </c>
      <c r="L49" s="11" t="s">
        <v>18</v>
      </c>
      <c r="M49" s="9" t="s">
        <v>942</v>
      </c>
      <c r="N49" s="10">
        <v>12162270</v>
      </c>
      <c r="O49" s="9" t="s">
        <v>200</v>
      </c>
    </row>
    <row r="50" spans="1:15" ht="110.4">
      <c r="A50" s="9" t="s">
        <v>27</v>
      </c>
      <c r="B50" s="9"/>
      <c r="C50" s="9" t="s">
        <v>201</v>
      </c>
      <c r="D50" s="9" t="s">
        <v>202</v>
      </c>
      <c r="E50" s="9" t="s">
        <v>203</v>
      </c>
      <c r="F50" s="10" t="s">
        <v>16</v>
      </c>
      <c r="G50" s="10" t="s">
        <v>18</v>
      </c>
      <c r="H50" s="9" t="s">
        <v>28</v>
      </c>
      <c r="I50" s="52">
        <v>22000</v>
      </c>
      <c r="J50" s="24">
        <v>38528</v>
      </c>
      <c r="K50" s="24">
        <v>46265</v>
      </c>
      <c r="L50" s="11" t="s">
        <v>18</v>
      </c>
      <c r="M50" s="9" t="s">
        <v>942</v>
      </c>
      <c r="N50" s="10">
        <v>12355478</v>
      </c>
      <c r="O50" s="9" t="s">
        <v>204</v>
      </c>
    </row>
    <row r="51" spans="1:15" ht="69">
      <c r="A51" s="9" t="s">
        <v>19</v>
      </c>
      <c r="B51" s="9" t="s">
        <v>205</v>
      </c>
      <c r="C51" s="9" t="s">
        <v>206</v>
      </c>
      <c r="D51" s="9" t="s">
        <v>207</v>
      </c>
      <c r="E51" s="9" t="s">
        <v>208</v>
      </c>
      <c r="F51" s="10" t="s">
        <v>18</v>
      </c>
      <c r="G51" s="10" t="s">
        <v>18</v>
      </c>
      <c r="H51" s="9" t="s">
        <v>57</v>
      </c>
      <c r="I51" s="52">
        <v>24000</v>
      </c>
      <c r="J51" s="24">
        <v>45460</v>
      </c>
      <c r="K51" s="24">
        <v>46265</v>
      </c>
      <c r="L51" s="11" t="s">
        <v>18</v>
      </c>
      <c r="M51" s="9" t="s">
        <v>942</v>
      </c>
      <c r="N51" s="10" t="s">
        <v>209</v>
      </c>
      <c r="O51" s="9" t="s">
        <v>210</v>
      </c>
    </row>
    <row r="52" spans="1:15" ht="55.2">
      <c r="A52" s="9" t="s">
        <v>15</v>
      </c>
      <c r="B52" s="9"/>
      <c r="C52" s="9" t="s">
        <v>211</v>
      </c>
      <c r="D52" s="9" t="s">
        <v>212</v>
      </c>
      <c r="E52" s="9" t="s">
        <v>213</v>
      </c>
      <c r="F52" s="10" t="s">
        <v>18</v>
      </c>
      <c r="G52" s="10" t="s">
        <v>18</v>
      </c>
      <c r="H52" s="9" t="s">
        <v>17</v>
      </c>
      <c r="I52" s="52">
        <v>2125000</v>
      </c>
      <c r="J52" s="24">
        <v>45327</v>
      </c>
      <c r="K52" s="24">
        <v>46266</v>
      </c>
      <c r="L52" s="11" t="s">
        <v>18</v>
      </c>
      <c r="M52" s="9" t="s">
        <v>941</v>
      </c>
      <c r="N52" s="27">
        <v>10122736</v>
      </c>
      <c r="O52" s="19" t="s">
        <v>214</v>
      </c>
    </row>
    <row r="53" spans="1:15" ht="41.4">
      <c r="A53" s="9" t="s">
        <v>15</v>
      </c>
      <c r="B53" s="9"/>
      <c r="C53" s="9" t="s">
        <v>215</v>
      </c>
      <c r="D53" s="9" t="s">
        <v>216</v>
      </c>
      <c r="E53" s="9" t="s">
        <v>217</v>
      </c>
      <c r="F53" s="10" t="s">
        <v>18</v>
      </c>
      <c r="G53" s="10" t="s">
        <v>18</v>
      </c>
      <c r="H53" s="9" t="s">
        <v>17</v>
      </c>
      <c r="I53" s="52">
        <v>15526</v>
      </c>
      <c r="J53" s="24">
        <v>45631</v>
      </c>
      <c r="K53" s="24">
        <v>46266</v>
      </c>
      <c r="L53" s="11" t="s">
        <v>18</v>
      </c>
      <c r="M53" s="9" t="s">
        <v>588</v>
      </c>
      <c r="N53" s="29">
        <v>3394775</v>
      </c>
      <c r="O53" s="9" t="s">
        <v>218</v>
      </c>
    </row>
    <row r="54" spans="1:15" ht="41.4">
      <c r="A54" s="9" t="s">
        <v>19</v>
      </c>
      <c r="B54" s="9"/>
      <c r="C54" s="9" t="s">
        <v>219</v>
      </c>
      <c r="D54" s="9" t="s">
        <v>220</v>
      </c>
      <c r="E54" s="9" t="s">
        <v>154</v>
      </c>
      <c r="F54" s="10" t="s">
        <v>16</v>
      </c>
      <c r="G54" s="10" t="s">
        <v>18</v>
      </c>
      <c r="H54" s="9" t="s">
        <v>155</v>
      </c>
      <c r="I54" s="52">
        <v>41000</v>
      </c>
      <c r="J54" s="24">
        <v>45405</v>
      </c>
      <c r="K54" s="24">
        <v>46271</v>
      </c>
      <c r="L54" s="11" t="s">
        <v>18</v>
      </c>
      <c r="M54" s="9" t="s">
        <v>942</v>
      </c>
      <c r="N54" s="10">
        <v>3082042</v>
      </c>
      <c r="O54" s="19" t="s">
        <v>221</v>
      </c>
    </row>
    <row r="55" spans="1:15" ht="27.6">
      <c r="A55" s="9" t="s">
        <v>15</v>
      </c>
      <c r="B55" s="9"/>
      <c r="C55" s="9" t="s">
        <v>222</v>
      </c>
      <c r="D55" s="9" t="s">
        <v>223</v>
      </c>
      <c r="E55" s="9" t="s">
        <v>224</v>
      </c>
      <c r="F55" s="10" t="s">
        <v>18</v>
      </c>
      <c r="G55" s="10" t="s">
        <v>18</v>
      </c>
      <c r="H55" s="9" t="s">
        <v>26</v>
      </c>
      <c r="I55" s="52">
        <v>1711.4</v>
      </c>
      <c r="J55" s="24">
        <v>45907</v>
      </c>
      <c r="K55" s="24">
        <v>46271</v>
      </c>
      <c r="L55" s="11" t="s">
        <v>18</v>
      </c>
      <c r="M55" s="9" t="s">
        <v>942</v>
      </c>
      <c r="N55" s="10"/>
      <c r="O55" s="9" t="s">
        <v>225</v>
      </c>
    </row>
    <row r="56" spans="1:15" ht="27.6">
      <c r="A56" s="9" t="s">
        <v>19</v>
      </c>
      <c r="B56" s="9"/>
      <c r="C56" s="9" t="s">
        <v>222</v>
      </c>
      <c r="D56" s="9" t="s">
        <v>226</v>
      </c>
      <c r="E56" s="9" t="s">
        <v>224</v>
      </c>
      <c r="F56" s="10" t="s">
        <v>18</v>
      </c>
      <c r="G56" s="10" t="s">
        <v>18</v>
      </c>
      <c r="H56" s="9" t="s">
        <v>26</v>
      </c>
      <c r="I56" s="52">
        <v>2069.6</v>
      </c>
      <c r="J56" s="24">
        <v>45907</v>
      </c>
      <c r="K56" s="24">
        <v>46271</v>
      </c>
      <c r="L56" s="11" t="s">
        <v>18</v>
      </c>
      <c r="M56" s="9" t="s">
        <v>942</v>
      </c>
      <c r="N56" s="10"/>
      <c r="O56" s="9" t="s">
        <v>225</v>
      </c>
    </row>
    <row r="57" spans="1:15" ht="55.2">
      <c r="A57" s="9" t="s">
        <v>15</v>
      </c>
      <c r="B57" s="9"/>
      <c r="C57" s="9" t="s">
        <v>227</v>
      </c>
      <c r="D57" s="9" t="s">
        <v>228</v>
      </c>
      <c r="E57" s="9" t="s">
        <v>229</v>
      </c>
      <c r="F57" s="10" t="s">
        <v>18</v>
      </c>
      <c r="G57" s="10" t="s">
        <v>18</v>
      </c>
      <c r="H57" s="9" t="s">
        <v>17</v>
      </c>
      <c r="I57" s="52">
        <f>1149.13*4</f>
        <v>4596.52</v>
      </c>
      <c r="J57" s="24">
        <v>45460</v>
      </c>
      <c r="K57" s="24">
        <v>46281</v>
      </c>
      <c r="L57" s="11" t="s">
        <v>18</v>
      </c>
      <c r="M57" s="9" t="s">
        <v>942</v>
      </c>
      <c r="N57" s="10">
        <v>2672361</v>
      </c>
      <c r="O57" s="9" t="s">
        <v>230</v>
      </c>
    </row>
    <row r="58" spans="1:15" ht="41.4">
      <c r="A58" s="9" t="s">
        <v>19</v>
      </c>
      <c r="B58" s="9"/>
      <c r="C58" s="9" t="s">
        <v>231</v>
      </c>
      <c r="D58" s="9" t="s">
        <v>232</v>
      </c>
      <c r="E58" s="9" t="s">
        <v>233</v>
      </c>
      <c r="F58" s="10" t="s">
        <v>16</v>
      </c>
      <c r="G58" s="10" t="s">
        <v>18</v>
      </c>
      <c r="H58" s="9" t="s">
        <v>155</v>
      </c>
      <c r="I58" s="52">
        <v>89000</v>
      </c>
      <c r="J58" s="24">
        <v>45461</v>
      </c>
      <c r="K58" s="24">
        <v>46290</v>
      </c>
      <c r="L58" s="11" t="s">
        <v>18</v>
      </c>
      <c r="M58" s="9" t="s">
        <v>941</v>
      </c>
      <c r="N58" s="10">
        <v>12689250</v>
      </c>
      <c r="O58" s="19" t="s">
        <v>234</v>
      </c>
    </row>
    <row r="59" spans="1:15" ht="41.4">
      <c r="A59" s="9" t="s">
        <v>19</v>
      </c>
      <c r="B59" s="9"/>
      <c r="C59" s="9" t="s">
        <v>235</v>
      </c>
      <c r="D59" s="9" t="s">
        <v>236</v>
      </c>
      <c r="E59" s="9" t="s">
        <v>237</v>
      </c>
      <c r="F59" s="10" t="s">
        <v>18</v>
      </c>
      <c r="G59" s="10" t="s">
        <v>18</v>
      </c>
      <c r="H59" s="9" t="s">
        <v>57</v>
      </c>
      <c r="I59" s="52">
        <v>17777.76</v>
      </c>
      <c r="J59" s="24">
        <v>41913</v>
      </c>
      <c r="K59" s="24">
        <v>46295</v>
      </c>
      <c r="L59" s="11" t="s">
        <v>18</v>
      </c>
      <c r="M59" s="9" t="s">
        <v>941</v>
      </c>
      <c r="N59" s="10" t="s">
        <v>238</v>
      </c>
      <c r="O59" s="9" t="s">
        <v>239</v>
      </c>
    </row>
    <row r="60" spans="1:15" ht="27.6">
      <c r="A60" s="9" t="s">
        <v>15</v>
      </c>
      <c r="B60" s="9"/>
      <c r="C60" s="9" t="s">
        <v>240</v>
      </c>
      <c r="D60" s="9" t="s">
        <v>241</v>
      </c>
      <c r="E60" s="9" t="s">
        <v>242</v>
      </c>
      <c r="F60" s="10" t="s">
        <v>18</v>
      </c>
      <c r="G60" s="10" t="s">
        <v>18</v>
      </c>
      <c r="H60" s="9" t="s">
        <v>57</v>
      </c>
      <c r="I60" s="52">
        <v>4000</v>
      </c>
      <c r="J60" s="24">
        <v>42461</v>
      </c>
      <c r="K60" s="24">
        <v>46295</v>
      </c>
      <c r="L60" s="11" t="s">
        <v>18</v>
      </c>
      <c r="M60" s="9" t="s">
        <v>941</v>
      </c>
      <c r="N60" s="10" t="s">
        <v>243</v>
      </c>
      <c r="O60" s="9" t="s">
        <v>244</v>
      </c>
    </row>
    <row r="61" spans="1:15" ht="27.6">
      <c r="A61" s="9" t="s">
        <v>19</v>
      </c>
      <c r="B61" s="9">
        <v>228</v>
      </c>
      <c r="C61" s="9" t="s">
        <v>240</v>
      </c>
      <c r="D61" s="9" t="s">
        <v>241</v>
      </c>
      <c r="E61" s="9" t="s">
        <v>242</v>
      </c>
      <c r="F61" s="10" t="s">
        <v>18</v>
      </c>
      <c r="G61" s="10" t="s">
        <v>18</v>
      </c>
      <c r="H61" s="9" t="s">
        <v>57</v>
      </c>
      <c r="I61" s="52">
        <v>4000</v>
      </c>
      <c r="J61" s="24">
        <v>42461</v>
      </c>
      <c r="K61" s="24">
        <v>46295</v>
      </c>
      <c r="L61" s="11" t="s">
        <v>18</v>
      </c>
      <c r="M61" s="9" t="s">
        <v>941</v>
      </c>
      <c r="N61" s="10" t="s">
        <v>243</v>
      </c>
      <c r="O61" s="9" t="s">
        <v>244</v>
      </c>
    </row>
    <row r="62" spans="1:15" ht="55.2">
      <c r="A62" s="9" t="s">
        <v>15</v>
      </c>
      <c r="B62" s="9" t="s">
        <v>245</v>
      </c>
      <c r="C62" s="9" t="s">
        <v>246</v>
      </c>
      <c r="D62" s="9" t="s">
        <v>247</v>
      </c>
      <c r="E62" s="9" t="s">
        <v>248</v>
      </c>
      <c r="F62" s="10" t="s">
        <v>18</v>
      </c>
      <c r="G62" s="10" t="s">
        <v>18</v>
      </c>
      <c r="H62" s="9" t="s">
        <v>57</v>
      </c>
      <c r="I62" s="52" t="s">
        <v>249</v>
      </c>
      <c r="J62" s="24">
        <v>42023</v>
      </c>
      <c r="K62" s="24">
        <v>46295</v>
      </c>
      <c r="L62" s="11" t="s">
        <v>18</v>
      </c>
      <c r="M62" s="9" t="s">
        <v>941</v>
      </c>
      <c r="N62" s="10">
        <v>10737370</v>
      </c>
      <c r="O62" s="9" t="s">
        <v>250</v>
      </c>
    </row>
    <row r="63" spans="1:15" ht="55.2">
      <c r="A63" s="9" t="s">
        <v>19</v>
      </c>
      <c r="B63" s="9"/>
      <c r="C63" s="9" t="s">
        <v>251</v>
      </c>
      <c r="D63" s="9" t="s">
        <v>252</v>
      </c>
      <c r="E63" s="9" t="s">
        <v>248</v>
      </c>
      <c r="F63" s="10" t="s">
        <v>18</v>
      </c>
      <c r="G63" s="10" t="s">
        <v>18</v>
      </c>
      <c r="H63" s="9" t="s">
        <v>57</v>
      </c>
      <c r="I63" s="52" t="s">
        <v>253</v>
      </c>
      <c r="J63" s="24">
        <v>42023</v>
      </c>
      <c r="K63" s="24">
        <v>46295</v>
      </c>
      <c r="L63" s="11" t="s">
        <v>18</v>
      </c>
      <c r="M63" s="9" t="s">
        <v>941</v>
      </c>
      <c r="N63" s="10">
        <v>10737370</v>
      </c>
      <c r="O63" s="9" t="s">
        <v>250</v>
      </c>
    </row>
    <row r="64" spans="1:15" ht="41.4">
      <c r="A64" s="9" t="s">
        <v>19</v>
      </c>
      <c r="B64" s="9" t="s">
        <v>254</v>
      </c>
      <c r="C64" s="9" t="s">
        <v>255</v>
      </c>
      <c r="D64" s="9" t="s">
        <v>256</v>
      </c>
      <c r="E64" s="9" t="s">
        <v>257</v>
      </c>
      <c r="F64" s="10" t="s">
        <v>18</v>
      </c>
      <c r="G64" s="10" t="s">
        <v>18</v>
      </c>
      <c r="H64" s="9" t="s">
        <v>57</v>
      </c>
      <c r="I64" s="52" t="s">
        <v>258</v>
      </c>
      <c r="J64" s="24">
        <v>42461</v>
      </c>
      <c r="K64" s="24">
        <v>46295</v>
      </c>
      <c r="L64" s="11" t="s">
        <v>18</v>
      </c>
      <c r="M64" s="9" t="s">
        <v>941</v>
      </c>
      <c r="N64" s="10">
        <v>2116</v>
      </c>
      <c r="O64" s="9" t="s">
        <v>259</v>
      </c>
    </row>
    <row r="65" spans="1:15" ht="69">
      <c r="A65" s="9" t="s">
        <v>19</v>
      </c>
      <c r="B65" s="9" t="s">
        <v>260</v>
      </c>
      <c r="C65" s="9" t="s">
        <v>261</v>
      </c>
      <c r="D65" s="9" t="s">
        <v>262</v>
      </c>
      <c r="E65" s="9" t="s">
        <v>263</v>
      </c>
      <c r="F65" s="10" t="s">
        <v>18</v>
      </c>
      <c r="G65" s="10" t="s">
        <v>18</v>
      </c>
      <c r="H65" s="9" t="s">
        <v>57</v>
      </c>
      <c r="I65" s="52" t="s">
        <v>264</v>
      </c>
      <c r="J65" s="24">
        <v>42461</v>
      </c>
      <c r="K65" s="24">
        <v>46295</v>
      </c>
      <c r="L65" s="11" t="s">
        <v>18</v>
      </c>
      <c r="M65" s="9" t="s">
        <v>941</v>
      </c>
      <c r="N65" s="10" t="s">
        <v>265</v>
      </c>
      <c r="O65" s="9" t="s">
        <v>266</v>
      </c>
    </row>
    <row r="66" spans="1:15" ht="69">
      <c r="A66" s="9" t="s">
        <v>15</v>
      </c>
      <c r="B66" s="9"/>
      <c r="C66" s="9" t="s">
        <v>261</v>
      </c>
      <c r="D66" s="9" t="s">
        <v>262</v>
      </c>
      <c r="E66" s="9" t="s">
        <v>263</v>
      </c>
      <c r="F66" s="10" t="s">
        <v>18</v>
      </c>
      <c r="G66" s="10" t="s">
        <v>18</v>
      </c>
      <c r="H66" s="9" t="s">
        <v>57</v>
      </c>
      <c r="I66" s="52" t="s">
        <v>267</v>
      </c>
      <c r="J66" s="24">
        <v>42461</v>
      </c>
      <c r="K66" s="24">
        <v>46295</v>
      </c>
      <c r="L66" s="11" t="s">
        <v>18</v>
      </c>
      <c r="M66" s="9" t="s">
        <v>941</v>
      </c>
      <c r="N66" s="10" t="s">
        <v>265</v>
      </c>
      <c r="O66" s="9" t="s">
        <v>266</v>
      </c>
    </row>
    <row r="67" spans="1:15" ht="69">
      <c r="A67" s="9" t="s">
        <v>19</v>
      </c>
      <c r="B67" s="9" t="s">
        <v>268</v>
      </c>
      <c r="C67" s="9" t="s">
        <v>269</v>
      </c>
      <c r="D67" s="9" t="s">
        <v>270</v>
      </c>
      <c r="E67" s="9" t="s">
        <v>271</v>
      </c>
      <c r="F67" s="10" t="s">
        <v>18</v>
      </c>
      <c r="G67" s="10" t="s">
        <v>18</v>
      </c>
      <c r="H67" s="9" t="s">
        <v>57</v>
      </c>
      <c r="I67" s="52" t="s">
        <v>272</v>
      </c>
      <c r="J67" s="24">
        <v>42480</v>
      </c>
      <c r="K67" s="24">
        <v>46295</v>
      </c>
      <c r="L67" s="11" t="s">
        <v>18</v>
      </c>
      <c r="M67" s="9" t="s">
        <v>941</v>
      </c>
      <c r="N67" s="10" t="s">
        <v>273</v>
      </c>
      <c r="O67" s="9" t="s">
        <v>274</v>
      </c>
    </row>
    <row r="68" spans="1:15" ht="69">
      <c r="A68" s="9" t="s">
        <v>19</v>
      </c>
      <c r="B68" s="9" t="s">
        <v>275</v>
      </c>
      <c r="C68" s="9" t="s">
        <v>276</v>
      </c>
      <c r="D68" s="9" t="s">
        <v>277</v>
      </c>
      <c r="E68" s="9" t="s">
        <v>271</v>
      </c>
      <c r="F68" s="10" t="s">
        <v>18</v>
      </c>
      <c r="G68" s="10" t="s">
        <v>18</v>
      </c>
      <c r="H68" s="9" t="s">
        <v>57</v>
      </c>
      <c r="I68" s="52" t="s">
        <v>278</v>
      </c>
      <c r="J68" s="24">
        <v>43164</v>
      </c>
      <c r="K68" s="24">
        <v>46295</v>
      </c>
      <c r="L68" s="11" t="s">
        <v>18</v>
      </c>
      <c r="M68" s="9" t="s">
        <v>941</v>
      </c>
      <c r="N68" s="10" t="s">
        <v>273</v>
      </c>
      <c r="O68" s="9" t="s">
        <v>274</v>
      </c>
    </row>
    <row r="69" spans="1:15" ht="41.4">
      <c r="A69" s="9" t="s">
        <v>19</v>
      </c>
      <c r="B69" s="9"/>
      <c r="C69" s="9" t="s">
        <v>279</v>
      </c>
      <c r="D69" s="9" t="s">
        <v>280</v>
      </c>
      <c r="E69" s="9" t="s">
        <v>237</v>
      </c>
      <c r="F69" s="10" t="s">
        <v>18</v>
      </c>
      <c r="G69" s="10" t="s">
        <v>18</v>
      </c>
      <c r="H69" s="9" t="s">
        <v>57</v>
      </c>
      <c r="I69" s="52" t="s">
        <v>281</v>
      </c>
      <c r="J69" s="24">
        <v>43191</v>
      </c>
      <c r="K69" s="24">
        <v>46295</v>
      </c>
      <c r="L69" s="11" t="s">
        <v>18</v>
      </c>
      <c r="M69" s="9" t="s">
        <v>941</v>
      </c>
      <c r="N69" s="10" t="s">
        <v>238</v>
      </c>
      <c r="O69" s="9" t="s">
        <v>239</v>
      </c>
    </row>
    <row r="70" spans="1:15" ht="82.8">
      <c r="A70" s="9" t="s">
        <v>15</v>
      </c>
      <c r="B70" s="9"/>
      <c r="C70" s="9" t="s">
        <v>282</v>
      </c>
      <c r="D70" s="9" t="s">
        <v>283</v>
      </c>
      <c r="E70" s="9" t="s">
        <v>237</v>
      </c>
      <c r="F70" s="10" t="s">
        <v>18</v>
      </c>
      <c r="G70" s="10" t="s">
        <v>18</v>
      </c>
      <c r="H70" s="9" t="s">
        <v>57</v>
      </c>
      <c r="I70" s="52" t="s">
        <v>284</v>
      </c>
      <c r="J70" s="24">
        <v>43191</v>
      </c>
      <c r="K70" s="24">
        <v>46295</v>
      </c>
      <c r="L70" s="11" t="s">
        <v>18</v>
      </c>
      <c r="M70" s="9" t="s">
        <v>941</v>
      </c>
      <c r="N70" s="10" t="s">
        <v>238</v>
      </c>
      <c r="O70" s="9" t="s">
        <v>239</v>
      </c>
    </row>
    <row r="71" spans="1:15" ht="41.4">
      <c r="A71" s="9" t="s">
        <v>15</v>
      </c>
      <c r="B71" s="9"/>
      <c r="C71" s="9" t="s">
        <v>285</v>
      </c>
      <c r="D71" s="9" t="s">
        <v>286</v>
      </c>
      <c r="E71" s="9" t="s">
        <v>287</v>
      </c>
      <c r="F71" s="10" t="s">
        <v>18</v>
      </c>
      <c r="G71" s="10" t="s">
        <v>18</v>
      </c>
      <c r="H71" s="9" t="s">
        <v>57</v>
      </c>
      <c r="I71" s="52" t="s">
        <v>288</v>
      </c>
      <c r="J71" s="24">
        <v>43191</v>
      </c>
      <c r="K71" s="24">
        <v>46295</v>
      </c>
      <c r="L71" s="11" t="s">
        <v>18</v>
      </c>
      <c r="M71" s="9" t="s">
        <v>941</v>
      </c>
      <c r="N71" s="10">
        <v>1034343</v>
      </c>
      <c r="O71" s="9" t="s">
        <v>289</v>
      </c>
    </row>
    <row r="72" spans="1:15" ht="55.2">
      <c r="A72" s="9" t="s">
        <v>19</v>
      </c>
      <c r="B72" s="9">
        <v>233</v>
      </c>
      <c r="C72" s="9" t="s">
        <v>290</v>
      </c>
      <c r="D72" s="9" t="s">
        <v>291</v>
      </c>
      <c r="E72" s="9" t="s">
        <v>292</v>
      </c>
      <c r="F72" s="10" t="s">
        <v>18</v>
      </c>
      <c r="G72" s="10" t="s">
        <v>18</v>
      </c>
      <c r="H72" s="9" t="s">
        <v>57</v>
      </c>
      <c r="I72" s="52">
        <v>176430.84</v>
      </c>
      <c r="J72" s="24">
        <v>43191</v>
      </c>
      <c r="K72" s="24">
        <v>46295</v>
      </c>
      <c r="L72" s="11" t="s">
        <v>18</v>
      </c>
      <c r="M72" s="9" t="s">
        <v>941</v>
      </c>
      <c r="N72" s="10" t="s">
        <v>293</v>
      </c>
      <c r="O72" s="9" t="s">
        <v>294</v>
      </c>
    </row>
    <row r="73" spans="1:15" ht="69">
      <c r="A73" s="9" t="s">
        <v>15</v>
      </c>
      <c r="B73" s="9"/>
      <c r="C73" s="9" t="s">
        <v>295</v>
      </c>
      <c r="D73" s="9" t="s">
        <v>296</v>
      </c>
      <c r="E73" s="9" t="s">
        <v>292</v>
      </c>
      <c r="F73" s="10" t="s">
        <v>18</v>
      </c>
      <c r="G73" s="10" t="s">
        <v>18</v>
      </c>
      <c r="H73" s="9" t="s">
        <v>57</v>
      </c>
      <c r="I73" s="52">
        <v>11834.19</v>
      </c>
      <c r="J73" s="24">
        <v>43313</v>
      </c>
      <c r="K73" s="24">
        <v>46295</v>
      </c>
      <c r="L73" s="11" t="s">
        <v>18</v>
      </c>
      <c r="M73" s="9" t="s">
        <v>941</v>
      </c>
      <c r="N73" s="10" t="s">
        <v>293</v>
      </c>
      <c r="O73" s="9" t="s">
        <v>294</v>
      </c>
    </row>
    <row r="74" spans="1:15" ht="41.4">
      <c r="A74" s="9" t="s">
        <v>19</v>
      </c>
      <c r="B74" s="9">
        <v>305</v>
      </c>
      <c r="C74" s="9" t="s">
        <v>297</v>
      </c>
      <c r="D74" s="9" t="s">
        <v>298</v>
      </c>
      <c r="E74" s="9" t="s">
        <v>299</v>
      </c>
      <c r="F74" s="10" t="s">
        <v>16</v>
      </c>
      <c r="G74" s="10" t="s">
        <v>18</v>
      </c>
      <c r="H74" s="9" t="s">
        <v>300</v>
      </c>
      <c r="I74" s="52">
        <v>10000</v>
      </c>
      <c r="J74" s="24">
        <v>45464</v>
      </c>
      <c r="K74" s="24">
        <v>46295</v>
      </c>
      <c r="L74" s="11" t="s">
        <v>18</v>
      </c>
      <c r="M74" s="9" t="s">
        <v>941</v>
      </c>
      <c r="N74" s="10">
        <v>4084246</v>
      </c>
      <c r="O74" s="9" t="s">
        <v>301</v>
      </c>
    </row>
    <row r="75" spans="1:15" ht="69">
      <c r="A75" s="9" t="s">
        <v>27</v>
      </c>
      <c r="B75" s="9"/>
      <c r="C75" s="9" t="s">
        <v>302</v>
      </c>
      <c r="D75" s="9" t="s">
        <v>303</v>
      </c>
      <c r="E75" s="9" t="s">
        <v>304</v>
      </c>
      <c r="F75" s="10" t="s">
        <v>18</v>
      </c>
      <c r="G75" s="10" t="s">
        <v>18</v>
      </c>
      <c r="H75" s="9" t="s">
        <v>26</v>
      </c>
      <c r="I75" s="52">
        <v>14302</v>
      </c>
      <c r="J75" s="24">
        <v>45468</v>
      </c>
      <c r="K75" s="24">
        <v>46296</v>
      </c>
      <c r="L75" s="11" t="s">
        <v>18</v>
      </c>
      <c r="M75" s="9" t="s">
        <v>942</v>
      </c>
      <c r="N75" s="10">
        <v>1288342</v>
      </c>
      <c r="O75" s="9" t="s">
        <v>305</v>
      </c>
    </row>
    <row r="76" spans="1:15" ht="41.4">
      <c r="A76" s="9" t="s">
        <v>15</v>
      </c>
      <c r="B76" s="9"/>
      <c r="C76" s="9" t="s">
        <v>306</v>
      </c>
      <c r="D76" s="9" t="s">
        <v>307</v>
      </c>
      <c r="E76" s="9" t="s">
        <v>308</v>
      </c>
      <c r="F76" s="10" t="s">
        <v>16</v>
      </c>
      <c r="G76" s="10" t="s">
        <v>18</v>
      </c>
      <c r="H76" s="9" t="s">
        <v>300</v>
      </c>
      <c r="I76" s="52">
        <v>0</v>
      </c>
      <c r="J76" s="24">
        <v>45468</v>
      </c>
      <c r="K76" s="24">
        <v>46308</v>
      </c>
      <c r="L76" s="11" t="s">
        <v>18</v>
      </c>
      <c r="M76" s="9" t="s">
        <v>941</v>
      </c>
      <c r="N76" s="10">
        <v>8001408</v>
      </c>
      <c r="O76" s="9" t="s">
        <v>309</v>
      </c>
    </row>
    <row r="77" spans="1:15" ht="41.4">
      <c r="A77" s="9" t="s">
        <v>19</v>
      </c>
      <c r="B77" s="9"/>
      <c r="C77" s="9" t="s">
        <v>310</v>
      </c>
      <c r="D77" s="9" t="s">
        <v>311</v>
      </c>
      <c r="E77" s="9" t="s">
        <v>312</v>
      </c>
      <c r="F77" s="10" t="s">
        <v>18</v>
      </c>
      <c r="G77" s="10" t="s">
        <v>18</v>
      </c>
      <c r="H77" s="9" t="s">
        <v>17</v>
      </c>
      <c r="I77" s="52">
        <v>10500</v>
      </c>
      <c r="J77" s="24">
        <v>44703</v>
      </c>
      <c r="K77" s="24">
        <v>46323</v>
      </c>
      <c r="L77" s="11" t="s">
        <v>18</v>
      </c>
      <c r="M77" s="9" t="s">
        <v>942</v>
      </c>
      <c r="N77" s="10"/>
      <c r="O77" s="36" t="s">
        <v>313</v>
      </c>
    </row>
    <row r="78" spans="1:15" ht="55.2">
      <c r="A78" s="9" t="s">
        <v>27</v>
      </c>
      <c r="B78" s="9"/>
      <c r="C78" s="9" t="s">
        <v>314</v>
      </c>
      <c r="D78" s="9" t="s">
        <v>315</v>
      </c>
      <c r="E78" s="9" t="s">
        <v>316</v>
      </c>
      <c r="F78" s="10" t="s">
        <v>16</v>
      </c>
      <c r="G78" s="10" t="s">
        <v>18</v>
      </c>
      <c r="H78" s="9" t="s">
        <v>317</v>
      </c>
      <c r="I78" s="52">
        <f>39260+36010</f>
        <v>75270</v>
      </c>
      <c r="J78" s="24">
        <v>45488</v>
      </c>
      <c r="K78" s="24">
        <v>46326</v>
      </c>
      <c r="L78" s="11" t="s">
        <v>18</v>
      </c>
      <c r="M78" s="9" t="s">
        <v>941</v>
      </c>
      <c r="N78" s="10">
        <v>5915052</v>
      </c>
      <c r="O78" s="9" t="s">
        <v>318</v>
      </c>
    </row>
    <row r="79" spans="1:15" ht="27.6">
      <c r="A79" s="9" t="s">
        <v>27</v>
      </c>
      <c r="B79" s="9"/>
      <c r="C79" s="9" t="s">
        <v>319</v>
      </c>
      <c r="D79" s="9" t="s">
        <v>320</v>
      </c>
      <c r="E79" s="9" t="s">
        <v>321</v>
      </c>
      <c r="F79" s="10" t="s">
        <v>18</v>
      </c>
      <c r="G79" s="10" t="s">
        <v>18</v>
      </c>
      <c r="H79" s="9" t="s">
        <v>57</v>
      </c>
      <c r="I79" s="52">
        <v>14000</v>
      </c>
      <c r="J79" s="24">
        <v>45505</v>
      </c>
      <c r="K79" s="24">
        <v>46326</v>
      </c>
      <c r="L79" s="11" t="s">
        <v>18</v>
      </c>
      <c r="M79" s="9" t="s">
        <v>942</v>
      </c>
      <c r="N79" s="10" t="s">
        <v>322</v>
      </c>
      <c r="O79" s="9" t="s">
        <v>323</v>
      </c>
    </row>
    <row r="80" spans="1:15" ht="41.4">
      <c r="A80" s="9" t="s">
        <v>19</v>
      </c>
      <c r="B80" s="9" t="s">
        <v>324</v>
      </c>
      <c r="C80" s="9" t="s">
        <v>325</v>
      </c>
      <c r="D80" s="9" t="s">
        <v>84</v>
      </c>
      <c r="E80" s="9" t="s">
        <v>326</v>
      </c>
      <c r="F80" s="10" t="s">
        <v>18</v>
      </c>
      <c r="G80" s="10" t="s">
        <v>18</v>
      </c>
      <c r="H80" s="9" t="s">
        <v>17</v>
      </c>
      <c r="I80" s="52">
        <v>11430</v>
      </c>
      <c r="J80" s="24">
        <v>46065</v>
      </c>
      <c r="K80" s="24">
        <v>46326</v>
      </c>
      <c r="L80" s="11" t="s">
        <v>18</v>
      </c>
      <c r="M80" s="9" t="s">
        <v>942</v>
      </c>
      <c r="N80" s="10">
        <v>0.2709001</v>
      </c>
      <c r="O80" s="9" t="s">
        <v>327</v>
      </c>
    </row>
    <row r="81" spans="1:15" ht="41.4">
      <c r="A81" s="9" t="s">
        <v>15</v>
      </c>
      <c r="B81" s="9" t="s">
        <v>328</v>
      </c>
      <c r="C81" s="9" t="s">
        <v>329</v>
      </c>
      <c r="D81" s="9" t="s">
        <v>330</v>
      </c>
      <c r="E81" s="9" t="s">
        <v>331</v>
      </c>
      <c r="F81" s="10" t="s">
        <v>16</v>
      </c>
      <c r="G81" s="10" t="s">
        <v>18</v>
      </c>
      <c r="H81" s="9" t="s">
        <v>332</v>
      </c>
      <c r="I81" s="52">
        <v>16881</v>
      </c>
      <c r="J81" s="24">
        <v>43831</v>
      </c>
      <c r="K81" s="24">
        <v>46327</v>
      </c>
      <c r="L81" s="11" t="s">
        <v>18</v>
      </c>
      <c r="M81" s="9" t="s">
        <v>588</v>
      </c>
      <c r="N81" s="10">
        <v>6830602</v>
      </c>
      <c r="O81" s="9" t="s">
        <v>333</v>
      </c>
    </row>
    <row r="82" spans="1:15" ht="41.4">
      <c r="A82" s="9" t="s">
        <v>19</v>
      </c>
      <c r="B82" s="9"/>
      <c r="C82" s="9" t="s">
        <v>334</v>
      </c>
      <c r="D82" s="9" t="s">
        <v>335</v>
      </c>
      <c r="E82" s="9" t="s">
        <v>336</v>
      </c>
      <c r="F82" s="10" t="s">
        <v>18</v>
      </c>
      <c r="G82" s="10" t="s">
        <v>18</v>
      </c>
      <c r="H82" s="9" t="s">
        <v>17</v>
      </c>
      <c r="I82" s="52">
        <v>42190</v>
      </c>
      <c r="J82" s="24">
        <v>45505</v>
      </c>
      <c r="K82" s="24">
        <v>46327</v>
      </c>
      <c r="L82" s="11" t="s">
        <v>18</v>
      </c>
      <c r="M82" s="9" t="s">
        <v>942</v>
      </c>
      <c r="N82" s="10" t="s">
        <v>142</v>
      </c>
      <c r="O82" s="9" t="s">
        <v>143</v>
      </c>
    </row>
    <row r="83" spans="1:15" ht="41.4">
      <c r="A83" s="9" t="s">
        <v>19</v>
      </c>
      <c r="B83" s="9"/>
      <c r="C83" s="9" t="s">
        <v>337</v>
      </c>
      <c r="D83" s="9" t="s">
        <v>338</v>
      </c>
      <c r="E83" s="9" t="s">
        <v>339</v>
      </c>
      <c r="F83" s="10" t="s">
        <v>18</v>
      </c>
      <c r="G83" s="10" t="s">
        <v>18</v>
      </c>
      <c r="H83" s="9" t="s">
        <v>300</v>
      </c>
      <c r="I83" s="52">
        <v>17500</v>
      </c>
      <c r="J83" s="24">
        <v>45966</v>
      </c>
      <c r="K83" s="24">
        <v>46330</v>
      </c>
      <c r="L83" s="11" t="s">
        <v>18</v>
      </c>
      <c r="M83" s="9" t="s">
        <v>942</v>
      </c>
      <c r="N83" s="10">
        <v>7255288</v>
      </c>
      <c r="O83" s="9" t="s">
        <v>340</v>
      </c>
    </row>
    <row r="84" spans="1:15" ht="41.4">
      <c r="A84" s="9" t="s">
        <v>15</v>
      </c>
      <c r="B84" s="9"/>
      <c r="C84" s="9" t="s">
        <v>337</v>
      </c>
      <c r="D84" s="9" t="s">
        <v>338</v>
      </c>
      <c r="E84" s="9" t="s">
        <v>339</v>
      </c>
      <c r="F84" s="10" t="s">
        <v>18</v>
      </c>
      <c r="G84" s="10" t="s">
        <v>18</v>
      </c>
      <c r="H84" s="9" t="s">
        <v>300</v>
      </c>
      <c r="I84" s="52">
        <v>17500</v>
      </c>
      <c r="J84" s="24">
        <v>45966</v>
      </c>
      <c r="K84" s="24">
        <v>46330</v>
      </c>
      <c r="L84" s="11" t="s">
        <v>18</v>
      </c>
      <c r="M84" s="9" t="s">
        <v>942</v>
      </c>
      <c r="N84" s="10">
        <v>7255288</v>
      </c>
      <c r="O84" s="9" t="s">
        <v>340</v>
      </c>
    </row>
    <row r="85" spans="1:15" ht="27.6">
      <c r="A85" s="9" t="s">
        <v>27</v>
      </c>
      <c r="B85" s="9" t="s">
        <v>341</v>
      </c>
      <c r="C85" s="9" t="s">
        <v>342</v>
      </c>
      <c r="D85" s="9" t="s">
        <v>343</v>
      </c>
      <c r="E85" s="9" t="s">
        <v>344</v>
      </c>
      <c r="F85" s="10" t="s">
        <v>18</v>
      </c>
      <c r="G85" s="10" t="s">
        <v>18</v>
      </c>
      <c r="H85" s="9" t="s">
        <v>26</v>
      </c>
      <c r="I85" s="52">
        <v>7200</v>
      </c>
      <c r="J85" s="24">
        <v>45505</v>
      </c>
      <c r="K85" s="24">
        <v>46340</v>
      </c>
      <c r="L85" s="11" t="s">
        <v>18</v>
      </c>
      <c r="M85" s="9" t="s">
        <v>541</v>
      </c>
      <c r="N85" s="10" t="s">
        <v>345</v>
      </c>
      <c r="O85" s="9" t="s">
        <v>346</v>
      </c>
    </row>
    <row r="86" spans="1:30" ht="41.4">
      <c r="A86" s="9" t="s">
        <v>19</v>
      </c>
      <c r="B86" s="9"/>
      <c r="C86" s="9" t="s">
        <v>347</v>
      </c>
      <c r="D86" s="9" t="s">
        <v>348</v>
      </c>
      <c r="E86" s="9" t="s">
        <v>336</v>
      </c>
      <c r="F86" s="10" t="s">
        <v>18</v>
      </c>
      <c r="G86" s="10" t="s">
        <v>18</v>
      </c>
      <c r="H86" s="9" t="s">
        <v>17</v>
      </c>
      <c r="I86" s="52">
        <v>6500</v>
      </c>
      <c r="J86" s="24">
        <v>44652</v>
      </c>
      <c r="K86" s="24">
        <v>46356</v>
      </c>
      <c r="L86" s="11" t="s">
        <v>18</v>
      </c>
      <c r="M86" s="9" t="s">
        <v>942</v>
      </c>
      <c r="N86" s="10" t="s">
        <v>349</v>
      </c>
      <c r="O86" s="9" t="s">
        <v>350</v>
      </c>
      <c r="P86" s="23"/>
      <c r="Q86" s="23"/>
      <c r="R86" s="23"/>
      <c r="S86" s="23"/>
      <c r="T86" s="23"/>
      <c r="U86" s="23"/>
      <c r="V86" s="23"/>
      <c r="W86" s="23"/>
      <c r="X86" s="23"/>
      <c r="Y86" s="23"/>
      <c r="Z86" s="23"/>
      <c r="AA86" s="23"/>
      <c r="AB86" s="23"/>
      <c r="AC86" s="23"/>
      <c r="AD86" s="23"/>
    </row>
    <row r="87" spans="1:15" ht="41.4">
      <c r="A87" s="9" t="s">
        <v>19</v>
      </c>
      <c r="B87" s="9"/>
      <c r="C87" s="9" t="s">
        <v>351</v>
      </c>
      <c r="D87" s="9" t="s">
        <v>352</v>
      </c>
      <c r="E87" s="9" t="s">
        <v>353</v>
      </c>
      <c r="F87" s="10" t="s">
        <v>18</v>
      </c>
      <c r="G87" s="10" t="s">
        <v>18</v>
      </c>
      <c r="H87" s="9" t="s">
        <v>17</v>
      </c>
      <c r="I87" s="52">
        <v>9377.46</v>
      </c>
      <c r="J87" s="24">
        <v>45915</v>
      </c>
      <c r="K87" s="24">
        <v>46357</v>
      </c>
      <c r="L87" s="11" t="s">
        <v>18</v>
      </c>
      <c r="M87" s="9" t="s">
        <v>942</v>
      </c>
      <c r="N87" s="10">
        <v>13206907</v>
      </c>
      <c r="O87" s="9" t="s">
        <v>354</v>
      </c>
    </row>
    <row r="88" spans="1:15" ht="55.2">
      <c r="A88" s="9" t="s">
        <v>15</v>
      </c>
      <c r="B88" s="9"/>
      <c r="C88" s="9" t="s">
        <v>355</v>
      </c>
      <c r="D88" s="9" t="s">
        <v>356</v>
      </c>
      <c r="E88" s="9" t="s">
        <v>198</v>
      </c>
      <c r="F88" s="10" t="s">
        <v>16</v>
      </c>
      <c r="G88" s="10" t="s">
        <v>18</v>
      </c>
      <c r="H88" s="9" t="s">
        <v>17</v>
      </c>
      <c r="I88" s="52">
        <v>65550</v>
      </c>
      <c r="J88" s="24">
        <v>45505</v>
      </c>
      <c r="K88" s="24">
        <v>46357</v>
      </c>
      <c r="L88" s="11" t="s">
        <v>18</v>
      </c>
      <c r="M88" s="9" t="s">
        <v>942</v>
      </c>
      <c r="N88" s="10">
        <v>12162270</v>
      </c>
      <c r="O88" s="9" t="s">
        <v>200</v>
      </c>
    </row>
    <row r="89" spans="1:15" ht="41.4">
      <c r="A89" s="9" t="s">
        <v>15</v>
      </c>
      <c r="B89" s="9"/>
      <c r="C89" s="9" t="s">
        <v>357</v>
      </c>
      <c r="D89" s="9" t="s">
        <v>358</v>
      </c>
      <c r="E89" s="9" t="s">
        <v>359</v>
      </c>
      <c r="F89" s="10" t="s">
        <v>16</v>
      </c>
      <c r="G89" s="10" t="s">
        <v>18</v>
      </c>
      <c r="H89" s="9" t="s">
        <v>17</v>
      </c>
      <c r="I89" s="52">
        <v>116800</v>
      </c>
      <c r="J89" s="24">
        <v>45523</v>
      </c>
      <c r="K89" s="24">
        <v>46357</v>
      </c>
      <c r="L89" s="11" t="s">
        <v>18</v>
      </c>
      <c r="M89" s="9" t="s">
        <v>941</v>
      </c>
      <c r="N89" s="10">
        <v>8842621</v>
      </c>
      <c r="O89" s="9" t="s">
        <v>360</v>
      </c>
    </row>
    <row r="90" spans="1:15" ht="41.4">
      <c r="A90" s="9" t="s">
        <v>15</v>
      </c>
      <c r="B90" s="9"/>
      <c r="C90" s="9" t="s">
        <v>361</v>
      </c>
      <c r="D90" s="9" t="s">
        <v>361</v>
      </c>
      <c r="E90" s="9" t="s">
        <v>362</v>
      </c>
      <c r="F90" s="10" t="s">
        <v>16</v>
      </c>
      <c r="G90" s="10" t="s">
        <v>18</v>
      </c>
      <c r="H90" s="9" t="s">
        <v>17</v>
      </c>
      <c r="I90" s="52">
        <v>40903</v>
      </c>
      <c r="J90" s="24">
        <v>45527</v>
      </c>
      <c r="K90" s="24">
        <v>46357</v>
      </c>
      <c r="L90" s="11" t="s">
        <v>18</v>
      </c>
      <c r="M90" s="9" t="s">
        <v>942</v>
      </c>
      <c r="N90" s="10">
        <v>4473706</v>
      </c>
      <c r="O90" s="9" t="s">
        <v>363</v>
      </c>
    </row>
    <row r="91" spans="1:15" ht="55.2">
      <c r="A91" s="9" t="s">
        <v>19</v>
      </c>
      <c r="B91" s="9"/>
      <c r="C91" s="9" t="s">
        <v>364</v>
      </c>
      <c r="D91" s="9" t="s">
        <v>365</v>
      </c>
      <c r="E91" s="9" t="s">
        <v>366</v>
      </c>
      <c r="F91" s="10" t="s">
        <v>18</v>
      </c>
      <c r="G91" s="10" t="s">
        <v>18</v>
      </c>
      <c r="H91" s="9" t="s">
        <v>17</v>
      </c>
      <c r="I91" s="52">
        <v>35000</v>
      </c>
      <c r="J91" s="24">
        <v>45859</v>
      </c>
      <c r="K91" s="24">
        <v>46357</v>
      </c>
      <c r="L91" s="11" t="s">
        <v>18</v>
      </c>
      <c r="M91" s="9" t="s">
        <v>588</v>
      </c>
      <c r="N91" s="10" t="s">
        <v>367</v>
      </c>
      <c r="O91" s="9" t="s">
        <v>368</v>
      </c>
    </row>
    <row r="92" spans="1:15" ht="41.4">
      <c r="A92" s="9" t="s">
        <v>19</v>
      </c>
      <c r="B92" s="9"/>
      <c r="C92" s="9" t="s">
        <v>369</v>
      </c>
      <c r="D92" s="9" t="s">
        <v>370</v>
      </c>
      <c r="E92" s="9" t="s">
        <v>371</v>
      </c>
      <c r="F92" s="10" t="s">
        <v>18</v>
      </c>
      <c r="G92" s="10" t="s">
        <v>18</v>
      </c>
      <c r="H92" s="9" t="s">
        <v>17</v>
      </c>
      <c r="I92" s="52">
        <v>3757000</v>
      </c>
      <c r="J92" s="24">
        <v>46086</v>
      </c>
      <c r="K92" s="24">
        <v>46357</v>
      </c>
      <c r="L92" s="11" t="s">
        <v>18</v>
      </c>
      <c r="M92" s="9" t="s">
        <v>941</v>
      </c>
      <c r="N92" s="10">
        <v>6145639</v>
      </c>
      <c r="O92" s="9" t="s">
        <v>372</v>
      </c>
    </row>
    <row r="93" spans="1:15" ht="41.4">
      <c r="A93" s="9" t="s">
        <v>19</v>
      </c>
      <c r="B93" s="9"/>
      <c r="C93" s="9" t="s">
        <v>373</v>
      </c>
      <c r="D93" s="9" t="s">
        <v>374</v>
      </c>
      <c r="E93" s="9" t="s">
        <v>375</v>
      </c>
      <c r="F93" s="10" t="s">
        <v>18</v>
      </c>
      <c r="G93" s="10" t="s">
        <v>18</v>
      </c>
      <c r="H93" s="9" t="s">
        <v>28</v>
      </c>
      <c r="I93" s="52">
        <v>7331.2</v>
      </c>
      <c r="J93" s="24">
        <v>44100</v>
      </c>
      <c r="K93" s="24">
        <v>46386</v>
      </c>
      <c r="L93" s="11" t="s">
        <v>18</v>
      </c>
      <c r="M93" s="9" t="s">
        <v>942</v>
      </c>
      <c r="N93" s="10">
        <v>514744887</v>
      </c>
      <c r="O93" s="9" t="s">
        <v>376</v>
      </c>
    </row>
    <row r="94" spans="1:15" ht="41.4">
      <c r="A94" s="9" t="s">
        <v>15</v>
      </c>
      <c r="B94" s="9"/>
      <c r="C94" s="9" t="s">
        <v>373</v>
      </c>
      <c r="D94" s="9" t="s">
        <v>374</v>
      </c>
      <c r="E94" s="9" t="s">
        <v>375</v>
      </c>
      <c r="F94" s="10" t="s">
        <v>18</v>
      </c>
      <c r="G94" s="10" t="s">
        <v>18</v>
      </c>
      <c r="H94" s="9" t="s">
        <v>28</v>
      </c>
      <c r="I94" s="52">
        <v>5997.6</v>
      </c>
      <c r="J94" s="24">
        <v>44105</v>
      </c>
      <c r="K94" s="24">
        <v>46386</v>
      </c>
      <c r="L94" s="11" t="s">
        <v>18</v>
      </c>
      <c r="M94" s="9" t="s">
        <v>942</v>
      </c>
      <c r="N94" s="10">
        <v>514744887</v>
      </c>
      <c r="O94" s="9" t="s">
        <v>376</v>
      </c>
    </row>
    <row r="95" spans="1:15" ht="41.4">
      <c r="A95" s="9" t="s">
        <v>19</v>
      </c>
      <c r="B95" s="9"/>
      <c r="C95" s="9" t="s">
        <v>377</v>
      </c>
      <c r="D95" s="9" t="s">
        <v>378</v>
      </c>
      <c r="E95" s="9" t="s">
        <v>379</v>
      </c>
      <c r="F95" s="10" t="s">
        <v>18</v>
      </c>
      <c r="G95" s="10" t="s">
        <v>18</v>
      </c>
      <c r="H95" s="9" t="s">
        <v>26</v>
      </c>
      <c r="I95" s="52">
        <v>11040</v>
      </c>
      <c r="J95" s="24">
        <v>46022</v>
      </c>
      <c r="K95" s="24">
        <v>46386</v>
      </c>
      <c r="L95" s="11" t="s">
        <v>18</v>
      </c>
      <c r="M95" s="9" t="s">
        <v>942</v>
      </c>
      <c r="N95" s="10">
        <v>514744887</v>
      </c>
      <c r="O95" s="9" t="s">
        <v>380</v>
      </c>
    </row>
    <row r="96" spans="1:15" ht="41.4">
      <c r="A96" s="9" t="s">
        <v>19</v>
      </c>
      <c r="B96" s="9"/>
      <c r="C96" s="9" t="s">
        <v>381</v>
      </c>
      <c r="D96" s="9" t="s">
        <v>382</v>
      </c>
      <c r="E96" s="9" t="s">
        <v>383</v>
      </c>
      <c r="F96" s="10" t="s">
        <v>18</v>
      </c>
      <c r="G96" s="10" t="s">
        <v>18</v>
      </c>
      <c r="H96" s="9" t="s">
        <v>17</v>
      </c>
      <c r="I96" s="52">
        <v>8400</v>
      </c>
      <c r="J96" s="24">
        <v>46059</v>
      </c>
      <c r="K96" s="24">
        <v>46387</v>
      </c>
      <c r="L96" s="11" t="s">
        <v>18</v>
      </c>
      <c r="M96" s="9" t="s">
        <v>942</v>
      </c>
      <c r="N96" s="29">
        <v>951688</v>
      </c>
      <c r="O96" s="9" t="s">
        <v>384</v>
      </c>
    </row>
    <row r="97" spans="1:15" ht="41.4">
      <c r="A97" s="9" t="s">
        <v>15</v>
      </c>
      <c r="B97" s="9"/>
      <c r="C97" s="9" t="s">
        <v>385</v>
      </c>
      <c r="D97" s="9" t="s">
        <v>386</v>
      </c>
      <c r="E97" s="9" t="s">
        <v>387</v>
      </c>
      <c r="F97" s="10" t="s">
        <v>16</v>
      </c>
      <c r="G97" s="10" t="s">
        <v>18</v>
      </c>
      <c r="H97" s="9" t="s">
        <v>17</v>
      </c>
      <c r="I97" s="52">
        <v>22800</v>
      </c>
      <c r="J97" s="24">
        <v>46054</v>
      </c>
      <c r="K97" s="24">
        <v>46387</v>
      </c>
      <c r="L97" s="11" t="s">
        <v>18</v>
      </c>
      <c r="M97" s="9" t="s">
        <v>941</v>
      </c>
      <c r="N97" s="10">
        <v>2549079</v>
      </c>
      <c r="O97" s="9" t="s">
        <v>388</v>
      </c>
    </row>
    <row r="98" spans="1:15" ht="41.4">
      <c r="A98" s="9" t="s">
        <v>15</v>
      </c>
      <c r="B98" s="9"/>
      <c r="C98" s="9" t="s">
        <v>389</v>
      </c>
      <c r="D98" s="9" t="s">
        <v>390</v>
      </c>
      <c r="E98" s="9" t="s">
        <v>359</v>
      </c>
      <c r="F98" s="10" t="s">
        <v>18</v>
      </c>
      <c r="G98" s="10" t="s">
        <v>18</v>
      </c>
      <c r="H98" s="9" t="s">
        <v>17</v>
      </c>
      <c r="I98" s="52">
        <v>14950</v>
      </c>
      <c r="J98" s="24">
        <v>46104</v>
      </c>
      <c r="K98" s="24">
        <v>46387</v>
      </c>
      <c r="L98" s="11" t="s">
        <v>18</v>
      </c>
      <c r="M98" s="9" t="s">
        <v>942</v>
      </c>
      <c r="N98" s="10" t="s">
        <v>391</v>
      </c>
      <c r="O98" s="9" t="s">
        <v>360</v>
      </c>
    </row>
    <row r="99" spans="1:15" s="44" customFormat="1" ht="41.4">
      <c r="A99" s="43" t="s">
        <v>19</v>
      </c>
      <c r="B99" s="43">
        <v>288</v>
      </c>
      <c r="C99" s="43" t="s">
        <v>392</v>
      </c>
      <c r="D99" s="43" t="s">
        <v>393</v>
      </c>
      <c r="E99" s="43" t="s">
        <v>394</v>
      </c>
      <c r="F99" s="38" t="s">
        <v>18</v>
      </c>
      <c r="G99" s="38" t="s">
        <v>18</v>
      </c>
      <c r="H99" s="43" t="s">
        <v>155</v>
      </c>
      <c r="I99" s="53">
        <v>125000</v>
      </c>
      <c r="J99" s="45">
        <v>45552</v>
      </c>
      <c r="K99" s="45">
        <v>46400</v>
      </c>
      <c r="L99" s="37" t="s">
        <v>18</v>
      </c>
      <c r="M99" s="43" t="s">
        <v>541</v>
      </c>
      <c r="N99" s="38" t="s">
        <v>395</v>
      </c>
      <c r="O99" s="43" t="s">
        <v>396</v>
      </c>
    </row>
    <row r="100" spans="1:15" s="44" customFormat="1" ht="41.4">
      <c r="A100" s="43" t="s">
        <v>19</v>
      </c>
      <c r="B100" s="43" t="s">
        <v>397</v>
      </c>
      <c r="C100" s="43" t="s">
        <v>398</v>
      </c>
      <c r="D100" s="43" t="s">
        <v>399</v>
      </c>
      <c r="E100" s="43" t="s">
        <v>400</v>
      </c>
      <c r="F100" s="38" t="s">
        <v>18</v>
      </c>
      <c r="G100" s="38" t="s">
        <v>18</v>
      </c>
      <c r="H100" s="43" t="s">
        <v>155</v>
      </c>
      <c r="I100" s="53">
        <v>100000</v>
      </c>
      <c r="J100" s="45">
        <v>45566</v>
      </c>
      <c r="K100" s="45">
        <v>46400</v>
      </c>
      <c r="L100" s="37" t="s">
        <v>18</v>
      </c>
      <c r="M100" s="43" t="s">
        <v>541</v>
      </c>
      <c r="N100" s="38" t="s">
        <v>401</v>
      </c>
      <c r="O100" s="43" t="s">
        <v>402</v>
      </c>
    </row>
    <row r="101" spans="1:15" s="44" customFormat="1" ht="41.4">
      <c r="A101" s="43" t="s">
        <v>19</v>
      </c>
      <c r="B101" s="43" t="s">
        <v>397</v>
      </c>
      <c r="C101" s="43" t="s">
        <v>403</v>
      </c>
      <c r="D101" s="43" t="s">
        <v>404</v>
      </c>
      <c r="E101" s="43" t="s">
        <v>405</v>
      </c>
      <c r="F101" s="38" t="s">
        <v>18</v>
      </c>
      <c r="G101" s="38" t="s">
        <v>18</v>
      </c>
      <c r="H101" s="43" t="s">
        <v>155</v>
      </c>
      <c r="I101" s="53">
        <v>50000</v>
      </c>
      <c r="J101" s="45">
        <v>45566</v>
      </c>
      <c r="K101" s="45">
        <v>46400</v>
      </c>
      <c r="L101" s="37" t="s">
        <v>18</v>
      </c>
      <c r="M101" s="43" t="s">
        <v>541</v>
      </c>
      <c r="N101" s="38" t="s">
        <v>406</v>
      </c>
      <c r="O101" s="43" t="s">
        <v>407</v>
      </c>
    </row>
    <row r="102" spans="1:15" ht="41.4">
      <c r="A102" s="9" t="s">
        <v>27</v>
      </c>
      <c r="B102" s="9" t="s">
        <v>408</v>
      </c>
      <c r="C102" s="9" t="s">
        <v>409</v>
      </c>
      <c r="D102" s="9" t="s">
        <v>410</v>
      </c>
      <c r="E102" s="9" t="s">
        <v>411</v>
      </c>
      <c r="F102" s="10" t="s">
        <v>16</v>
      </c>
      <c r="G102" s="10" t="s">
        <v>18</v>
      </c>
      <c r="H102" s="9" t="s">
        <v>26</v>
      </c>
      <c r="I102" s="52">
        <v>9766.41</v>
      </c>
      <c r="J102" s="24">
        <v>44652</v>
      </c>
      <c r="K102" s="24">
        <v>46404</v>
      </c>
      <c r="L102" s="11" t="s">
        <v>18</v>
      </c>
      <c r="M102" s="9" t="s">
        <v>942</v>
      </c>
      <c r="N102" s="10">
        <v>4932868</v>
      </c>
      <c r="O102" s="9" t="s">
        <v>412</v>
      </c>
    </row>
    <row r="103" spans="1:15" ht="41.4">
      <c r="A103" s="9" t="s">
        <v>19</v>
      </c>
      <c r="B103" s="9"/>
      <c r="C103" s="9" t="s">
        <v>196</v>
      </c>
      <c r="D103" s="9" t="s">
        <v>949</v>
      </c>
      <c r="E103" s="9" t="s">
        <v>198</v>
      </c>
      <c r="F103" s="10" t="s">
        <v>16</v>
      </c>
      <c r="G103" s="10" t="s">
        <v>18</v>
      </c>
      <c r="H103" s="9" t="s">
        <v>17</v>
      </c>
      <c r="I103" s="52">
        <v>16000</v>
      </c>
      <c r="J103" s="24">
        <v>46381</v>
      </c>
      <c r="K103" s="24">
        <v>46418</v>
      </c>
      <c r="L103" s="11" t="s">
        <v>18</v>
      </c>
      <c r="M103" s="9" t="s">
        <v>942</v>
      </c>
      <c r="N103" s="10">
        <v>12162270</v>
      </c>
      <c r="O103" s="9" t="s">
        <v>200</v>
      </c>
    </row>
    <row r="104" spans="1:15" ht="41.4">
      <c r="A104" s="9" t="s">
        <v>19</v>
      </c>
      <c r="B104" s="9" t="s">
        <v>413</v>
      </c>
      <c r="C104" s="9" t="s">
        <v>414</v>
      </c>
      <c r="D104" s="9" t="s">
        <v>415</v>
      </c>
      <c r="E104" s="9" t="s">
        <v>416</v>
      </c>
      <c r="F104" s="10" t="s">
        <v>16</v>
      </c>
      <c r="G104" s="10" t="s">
        <v>18</v>
      </c>
      <c r="H104" s="9" t="s">
        <v>155</v>
      </c>
      <c r="I104" s="52">
        <v>28000</v>
      </c>
      <c r="J104" s="24">
        <v>44652</v>
      </c>
      <c r="K104" s="24">
        <v>46419</v>
      </c>
      <c r="L104" s="11" t="s">
        <v>18</v>
      </c>
      <c r="M104" s="9" t="s">
        <v>942</v>
      </c>
      <c r="N104" s="10" t="s">
        <v>417</v>
      </c>
      <c r="O104" s="9" t="s">
        <v>418</v>
      </c>
    </row>
    <row r="105" spans="1:15" ht="41.4">
      <c r="A105" s="9" t="s">
        <v>19</v>
      </c>
      <c r="B105" s="9"/>
      <c r="C105" s="9" t="s">
        <v>419</v>
      </c>
      <c r="D105" s="9" t="s">
        <v>420</v>
      </c>
      <c r="E105" s="9" t="s">
        <v>421</v>
      </c>
      <c r="F105" s="10" t="s">
        <v>18</v>
      </c>
      <c r="G105" s="10" t="s">
        <v>18</v>
      </c>
      <c r="H105" s="9" t="s">
        <v>17</v>
      </c>
      <c r="I105" s="52" t="s">
        <v>422</v>
      </c>
      <c r="J105" s="24">
        <v>46087</v>
      </c>
      <c r="K105" s="24">
        <v>46451</v>
      </c>
      <c r="L105" s="11" t="s">
        <v>18</v>
      </c>
      <c r="M105" s="9" t="s">
        <v>941</v>
      </c>
      <c r="N105" s="10">
        <v>6145639</v>
      </c>
      <c r="O105" s="9" t="s">
        <v>423</v>
      </c>
    </row>
    <row r="106" spans="1:15" ht="41.4">
      <c r="A106" s="9" t="s">
        <v>19</v>
      </c>
      <c r="B106" s="9"/>
      <c r="C106" s="9" t="s">
        <v>424</v>
      </c>
      <c r="D106" s="9" t="s">
        <v>425</v>
      </c>
      <c r="E106" s="9" t="s">
        <v>426</v>
      </c>
      <c r="F106" s="10" t="s">
        <v>18</v>
      </c>
      <c r="G106" s="10" t="s">
        <v>18</v>
      </c>
      <c r="H106" s="9" t="s">
        <v>17</v>
      </c>
      <c r="I106" s="52">
        <v>26880</v>
      </c>
      <c r="J106" s="24">
        <v>45952</v>
      </c>
      <c r="K106" s="24">
        <v>46468</v>
      </c>
      <c r="L106" s="11" t="s">
        <v>18</v>
      </c>
      <c r="M106" s="9" t="s">
        <v>588</v>
      </c>
      <c r="N106" s="10">
        <v>7549975</v>
      </c>
      <c r="O106" s="9" t="s">
        <v>427</v>
      </c>
    </row>
    <row r="107" spans="1:15" ht="27.6">
      <c r="A107" s="9" t="s">
        <v>19</v>
      </c>
      <c r="B107" s="9"/>
      <c r="C107" s="9" t="s">
        <v>30</v>
      </c>
      <c r="D107" s="9" t="s">
        <v>31</v>
      </c>
      <c r="E107" s="9" t="s">
        <v>32</v>
      </c>
      <c r="F107" s="10" t="s">
        <v>18</v>
      </c>
      <c r="G107" s="10" t="s">
        <v>18</v>
      </c>
      <c r="H107" s="9" t="s">
        <v>33</v>
      </c>
      <c r="I107" s="52">
        <v>9773.77</v>
      </c>
      <c r="J107" s="24">
        <v>44848</v>
      </c>
      <c r="K107" s="24">
        <v>46476</v>
      </c>
      <c r="L107" s="11" t="s">
        <v>18</v>
      </c>
      <c r="M107" s="9" t="s">
        <v>942</v>
      </c>
      <c r="N107" s="10" t="s">
        <v>34</v>
      </c>
      <c r="O107" s="9" t="s">
        <v>35</v>
      </c>
    </row>
    <row r="108" spans="1:15" ht="41.4">
      <c r="A108" s="9" t="s">
        <v>19</v>
      </c>
      <c r="B108" s="9"/>
      <c r="C108" s="9" t="s">
        <v>428</v>
      </c>
      <c r="D108" s="9" t="s">
        <v>429</v>
      </c>
      <c r="E108" s="9" t="s">
        <v>430</v>
      </c>
      <c r="F108" s="10" t="s">
        <v>18</v>
      </c>
      <c r="G108" s="10" t="s">
        <v>18</v>
      </c>
      <c r="H108" s="9" t="s">
        <v>17</v>
      </c>
      <c r="I108" s="52">
        <v>15640</v>
      </c>
      <c r="J108" s="24">
        <v>44246</v>
      </c>
      <c r="K108" s="24">
        <v>46477</v>
      </c>
      <c r="L108" s="11" t="s">
        <v>18</v>
      </c>
      <c r="M108" s="9" t="s">
        <v>942</v>
      </c>
      <c r="N108" s="10">
        <v>18464493</v>
      </c>
      <c r="O108" s="9" t="s">
        <v>431</v>
      </c>
    </row>
    <row r="109" spans="1:15" ht="82.8">
      <c r="A109" s="9" t="s">
        <v>19</v>
      </c>
      <c r="B109" s="9"/>
      <c r="C109" s="9" t="s">
        <v>432</v>
      </c>
      <c r="D109" s="9" t="s">
        <v>432</v>
      </c>
      <c r="E109" s="9" t="s">
        <v>433</v>
      </c>
      <c r="F109" s="10" t="s">
        <v>18</v>
      </c>
      <c r="G109" s="10" t="s">
        <v>18</v>
      </c>
      <c r="H109" s="9" t="s">
        <v>98</v>
      </c>
      <c r="I109" s="52">
        <v>9000</v>
      </c>
      <c r="J109" s="24">
        <v>44854</v>
      </c>
      <c r="K109" s="24">
        <v>46477</v>
      </c>
      <c r="L109" s="11" t="s">
        <v>18</v>
      </c>
      <c r="M109" s="9" t="s">
        <v>942</v>
      </c>
      <c r="N109" s="10" t="s">
        <v>434</v>
      </c>
      <c r="O109" s="9" t="s">
        <v>435</v>
      </c>
    </row>
    <row r="110" spans="1:15" ht="27.6">
      <c r="A110" s="9" t="s">
        <v>27</v>
      </c>
      <c r="B110" s="9"/>
      <c r="C110" s="9" t="s">
        <v>436</v>
      </c>
      <c r="D110" s="9" t="s">
        <v>437</v>
      </c>
      <c r="E110" s="9" t="s">
        <v>24</v>
      </c>
      <c r="F110" s="10" t="s">
        <v>18</v>
      </c>
      <c r="G110" s="10" t="s">
        <v>18</v>
      </c>
      <c r="H110" s="9" t="s">
        <v>26</v>
      </c>
      <c r="I110" s="52">
        <v>351092</v>
      </c>
      <c r="J110" s="24">
        <v>45566</v>
      </c>
      <c r="K110" s="24">
        <v>46477</v>
      </c>
      <c r="L110" s="11" t="s">
        <v>18</v>
      </c>
      <c r="M110" s="9" t="s">
        <v>941</v>
      </c>
      <c r="N110" s="10">
        <v>2548628</v>
      </c>
      <c r="O110" s="9" t="s">
        <v>25</v>
      </c>
    </row>
    <row r="111" spans="1:15" ht="69">
      <c r="A111" s="9" t="s">
        <v>15</v>
      </c>
      <c r="B111" s="9" t="s">
        <v>126</v>
      </c>
      <c r="C111" s="9" t="s">
        <v>438</v>
      </c>
      <c r="D111" s="9" t="s">
        <v>439</v>
      </c>
      <c r="E111" s="9" t="s">
        <v>440</v>
      </c>
      <c r="F111" s="10" t="s">
        <v>18</v>
      </c>
      <c r="G111" s="10" t="s">
        <v>18</v>
      </c>
      <c r="H111" s="9" t="s">
        <v>57</v>
      </c>
      <c r="I111" s="52">
        <v>8400</v>
      </c>
      <c r="J111" s="24">
        <v>45566</v>
      </c>
      <c r="K111" s="24">
        <v>46477</v>
      </c>
      <c r="L111" s="11" t="s">
        <v>18</v>
      </c>
      <c r="M111" s="9" t="s">
        <v>941</v>
      </c>
      <c r="N111" s="10" t="s">
        <v>441</v>
      </c>
      <c r="O111" s="9" t="s">
        <v>442</v>
      </c>
    </row>
    <row r="112" spans="1:15" ht="69">
      <c r="A112" s="9" t="s">
        <v>19</v>
      </c>
      <c r="B112" s="9">
        <v>47</v>
      </c>
      <c r="C112" s="9" t="s">
        <v>438</v>
      </c>
      <c r="D112" s="9" t="s">
        <v>439</v>
      </c>
      <c r="E112" s="9" t="s">
        <v>440</v>
      </c>
      <c r="F112" s="10" t="s">
        <v>18</v>
      </c>
      <c r="G112" s="10" t="s">
        <v>18</v>
      </c>
      <c r="H112" s="9" t="s">
        <v>57</v>
      </c>
      <c r="I112" s="52">
        <v>8400</v>
      </c>
      <c r="J112" s="24">
        <v>45566</v>
      </c>
      <c r="K112" s="24">
        <v>46477</v>
      </c>
      <c r="L112" s="11" t="s">
        <v>18</v>
      </c>
      <c r="M112" s="9" t="s">
        <v>941</v>
      </c>
      <c r="N112" s="10" t="s">
        <v>441</v>
      </c>
      <c r="O112" s="9" t="s">
        <v>442</v>
      </c>
    </row>
    <row r="113" spans="1:15" ht="27.6">
      <c r="A113" s="9" t="s">
        <v>27</v>
      </c>
      <c r="B113" s="9" t="s">
        <v>443</v>
      </c>
      <c r="C113" s="9" t="s">
        <v>444</v>
      </c>
      <c r="D113" s="9" t="s">
        <v>445</v>
      </c>
      <c r="E113" s="9" t="s">
        <v>321</v>
      </c>
      <c r="F113" s="10" t="s">
        <v>18</v>
      </c>
      <c r="G113" s="10" t="s">
        <v>18</v>
      </c>
      <c r="H113" s="9" t="s">
        <v>57</v>
      </c>
      <c r="I113" s="52">
        <v>24000</v>
      </c>
      <c r="J113" s="24">
        <v>45566</v>
      </c>
      <c r="K113" s="24">
        <v>46477</v>
      </c>
      <c r="L113" s="11" t="s">
        <v>18</v>
      </c>
      <c r="M113" s="9" t="s">
        <v>942</v>
      </c>
      <c r="N113" s="10" t="s">
        <v>322</v>
      </c>
      <c r="O113" s="9" t="s">
        <v>323</v>
      </c>
    </row>
    <row r="114" spans="1:15" ht="41.4">
      <c r="A114" s="9" t="s">
        <v>15</v>
      </c>
      <c r="B114" s="9"/>
      <c r="C114" s="9" t="s">
        <v>446</v>
      </c>
      <c r="D114" s="9" t="s">
        <v>447</v>
      </c>
      <c r="E114" s="9" t="s">
        <v>448</v>
      </c>
      <c r="F114" s="10" t="s">
        <v>18</v>
      </c>
      <c r="G114" s="10" t="s">
        <v>16</v>
      </c>
      <c r="H114" s="9" t="s">
        <v>449</v>
      </c>
      <c r="I114" s="52">
        <v>5000</v>
      </c>
      <c r="J114" s="24">
        <v>45566</v>
      </c>
      <c r="K114" s="24">
        <v>46477</v>
      </c>
      <c r="L114" s="11" t="s">
        <v>18</v>
      </c>
      <c r="M114" s="9" t="s">
        <v>944</v>
      </c>
      <c r="N114" s="10">
        <v>3524607</v>
      </c>
      <c r="O114" s="9" t="s">
        <v>450</v>
      </c>
    </row>
    <row r="115" spans="1:15" ht="96.6">
      <c r="A115" s="9" t="s">
        <v>19</v>
      </c>
      <c r="B115" s="9">
        <v>1</v>
      </c>
      <c r="C115" s="9" t="s">
        <v>451</v>
      </c>
      <c r="D115" s="9" t="s">
        <v>452</v>
      </c>
      <c r="E115" s="9" t="s">
        <v>453</v>
      </c>
      <c r="F115" s="10" t="s">
        <v>16</v>
      </c>
      <c r="G115" s="10" t="s">
        <v>18</v>
      </c>
      <c r="H115" s="9" t="s">
        <v>454</v>
      </c>
      <c r="I115" s="52">
        <v>445000</v>
      </c>
      <c r="J115" s="24">
        <v>45566</v>
      </c>
      <c r="K115" s="24">
        <v>46477</v>
      </c>
      <c r="L115" s="11" t="s">
        <v>18</v>
      </c>
      <c r="M115" s="9" t="s">
        <v>941</v>
      </c>
      <c r="N115" s="10" t="s">
        <v>455</v>
      </c>
      <c r="O115" s="9" t="s">
        <v>456</v>
      </c>
    </row>
    <row r="116" spans="1:15" ht="110.4">
      <c r="A116" s="39" t="s">
        <v>19</v>
      </c>
      <c r="B116" s="39">
        <v>1</v>
      </c>
      <c r="C116" s="39" t="s">
        <v>451</v>
      </c>
      <c r="D116" s="39" t="s">
        <v>457</v>
      </c>
      <c r="E116" s="39" t="s">
        <v>458</v>
      </c>
      <c r="F116" s="40" t="s">
        <v>16</v>
      </c>
      <c r="G116" s="10" t="s">
        <v>18</v>
      </c>
      <c r="H116" s="39" t="s">
        <v>454</v>
      </c>
      <c r="I116" s="54" t="s">
        <v>459</v>
      </c>
      <c r="J116" s="41">
        <v>46113</v>
      </c>
      <c r="K116" s="41">
        <v>46477</v>
      </c>
      <c r="L116" s="42" t="s">
        <v>18</v>
      </c>
      <c r="M116" s="39" t="s">
        <v>541</v>
      </c>
      <c r="N116" s="40" t="s">
        <v>460</v>
      </c>
      <c r="O116" s="39" t="s">
        <v>461</v>
      </c>
    </row>
    <row r="117" spans="1:15" ht="41.4">
      <c r="A117" s="9" t="s">
        <v>27</v>
      </c>
      <c r="B117" s="9"/>
      <c r="C117" s="9" t="s">
        <v>723</v>
      </c>
      <c r="D117" s="9" t="s">
        <v>724</v>
      </c>
      <c r="E117" s="9" t="s">
        <v>725</v>
      </c>
      <c r="F117" s="10" t="s">
        <v>18</v>
      </c>
      <c r="G117" s="10" t="s">
        <v>18</v>
      </c>
      <c r="H117" s="9" t="s">
        <v>37</v>
      </c>
      <c r="I117" s="52">
        <v>254000</v>
      </c>
      <c r="J117" s="24">
        <v>45827</v>
      </c>
      <c r="K117" s="24">
        <v>46477</v>
      </c>
      <c r="L117" s="11" t="s">
        <v>18</v>
      </c>
      <c r="M117" s="9" t="s">
        <v>941</v>
      </c>
      <c r="N117" s="10">
        <v>1716891</v>
      </c>
      <c r="O117" s="9" t="s">
        <v>726</v>
      </c>
    </row>
    <row r="118" spans="1:15" ht="27.6">
      <c r="A118" s="9" t="s">
        <v>19</v>
      </c>
      <c r="B118" s="9">
        <v>264</v>
      </c>
      <c r="C118" s="9" t="s">
        <v>462</v>
      </c>
      <c r="D118" s="9" t="s">
        <v>463</v>
      </c>
      <c r="E118" s="9" t="s">
        <v>464</v>
      </c>
      <c r="F118" s="10" t="s">
        <v>16</v>
      </c>
      <c r="G118" s="10" t="s">
        <v>18</v>
      </c>
      <c r="H118" s="9" t="s">
        <v>465</v>
      </c>
      <c r="I118" s="52">
        <v>5835.91</v>
      </c>
      <c r="J118" s="24">
        <v>45566</v>
      </c>
      <c r="K118" s="24">
        <v>46478</v>
      </c>
      <c r="L118" s="11" t="s">
        <v>18</v>
      </c>
      <c r="M118" s="9" t="s">
        <v>588</v>
      </c>
      <c r="N118" s="10" t="s">
        <v>466</v>
      </c>
      <c r="O118" s="9" t="s">
        <v>467</v>
      </c>
    </row>
    <row r="119" spans="1:15" ht="41.4">
      <c r="A119" s="9" t="s">
        <v>27</v>
      </c>
      <c r="B119" s="9" t="s">
        <v>782</v>
      </c>
      <c r="C119" s="9" t="s">
        <v>783</v>
      </c>
      <c r="D119" s="9" t="s">
        <v>784</v>
      </c>
      <c r="E119" s="9" t="s">
        <v>768</v>
      </c>
      <c r="F119" s="10" t="s">
        <v>18</v>
      </c>
      <c r="G119" s="10" t="s">
        <v>18</v>
      </c>
      <c r="H119" s="9" t="s">
        <v>501</v>
      </c>
      <c r="I119" s="52">
        <v>20000</v>
      </c>
      <c r="J119" s="24">
        <v>45385</v>
      </c>
      <c r="K119" s="24">
        <v>46479</v>
      </c>
      <c r="L119" s="11" t="s">
        <v>18</v>
      </c>
      <c r="M119" s="9" t="s">
        <v>941</v>
      </c>
      <c r="N119" s="10" t="s">
        <v>752</v>
      </c>
      <c r="O119" s="9" t="s">
        <v>785</v>
      </c>
    </row>
    <row r="120" spans="1:15" ht="41.4">
      <c r="A120" s="9" t="s">
        <v>27</v>
      </c>
      <c r="B120" s="9" t="s">
        <v>468</v>
      </c>
      <c r="C120" s="9" t="s">
        <v>469</v>
      </c>
      <c r="D120" s="9" t="s">
        <v>470</v>
      </c>
      <c r="E120" s="9" t="s">
        <v>471</v>
      </c>
      <c r="F120" s="10" t="s">
        <v>18</v>
      </c>
      <c r="G120" s="10" t="s">
        <v>18</v>
      </c>
      <c r="H120" s="9" t="s">
        <v>26</v>
      </c>
      <c r="I120" s="52">
        <v>10488</v>
      </c>
      <c r="J120" s="24">
        <v>45040</v>
      </c>
      <c r="K120" s="24">
        <v>46501</v>
      </c>
      <c r="L120" s="11" t="s">
        <v>18</v>
      </c>
      <c r="M120" s="9" t="s">
        <v>941</v>
      </c>
      <c r="N120" s="10">
        <v>43979</v>
      </c>
      <c r="O120" s="9" t="s">
        <v>472</v>
      </c>
    </row>
    <row r="121" spans="1:15" ht="41.4">
      <c r="A121" s="9" t="s">
        <v>19</v>
      </c>
      <c r="B121" s="9"/>
      <c r="C121" s="9" t="s">
        <v>732</v>
      </c>
      <c r="D121" s="9" t="s">
        <v>733</v>
      </c>
      <c r="E121" s="9" t="s">
        <v>734</v>
      </c>
      <c r="F121" s="10" t="s">
        <v>18</v>
      </c>
      <c r="G121" s="10" t="s">
        <v>18</v>
      </c>
      <c r="H121" s="9" t="s">
        <v>17</v>
      </c>
      <c r="I121" s="52">
        <v>15612</v>
      </c>
      <c r="J121" s="24">
        <v>45944</v>
      </c>
      <c r="K121" s="24">
        <v>46507</v>
      </c>
      <c r="L121" s="11" t="s">
        <v>18</v>
      </c>
      <c r="M121" s="9" t="s">
        <v>942</v>
      </c>
      <c r="N121" s="10">
        <v>15828424</v>
      </c>
      <c r="O121" s="9" t="s">
        <v>735</v>
      </c>
    </row>
    <row r="122" spans="1:15" ht="41.4">
      <c r="A122" s="9" t="s">
        <v>15</v>
      </c>
      <c r="B122" s="9" t="s">
        <v>473</v>
      </c>
      <c r="C122" s="9" t="s">
        <v>474</v>
      </c>
      <c r="D122" s="9" t="s">
        <v>475</v>
      </c>
      <c r="E122" s="9" t="s">
        <v>476</v>
      </c>
      <c r="F122" s="10" t="s">
        <v>18</v>
      </c>
      <c r="G122" s="10" t="s">
        <v>18</v>
      </c>
      <c r="H122" s="9" t="s">
        <v>477</v>
      </c>
      <c r="I122" s="52" t="s">
        <v>478</v>
      </c>
      <c r="J122" s="24">
        <v>45566</v>
      </c>
      <c r="K122" s="24">
        <v>46538</v>
      </c>
      <c r="L122" s="11" t="s">
        <v>18</v>
      </c>
      <c r="M122" s="9" t="s">
        <v>942</v>
      </c>
      <c r="N122" s="10">
        <v>1628868</v>
      </c>
      <c r="O122" s="9" t="s">
        <v>479</v>
      </c>
    </row>
    <row r="123" spans="1:15" ht="41.4">
      <c r="A123" s="9" t="s">
        <v>19</v>
      </c>
      <c r="B123" s="9" t="s">
        <v>473</v>
      </c>
      <c r="C123" s="9" t="s">
        <v>474</v>
      </c>
      <c r="D123" s="9" t="s">
        <v>475</v>
      </c>
      <c r="E123" s="9" t="s">
        <v>476</v>
      </c>
      <c r="F123" s="10" t="s">
        <v>18</v>
      </c>
      <c r="G123" s="10" t="s">
        <v>18</v>
      </c>
      <c r="H123" s="9" t="s">
        <v>477</v>
      </c>
      <c r="I123" s="52" t="s">
        <v>480</v>
      </c>
      <c r="J123" s="24">
        <v>45566</v>
      </c>
      <c r="K123" s="24">
        <v>46538</v>
      </c>
      <c r="L123" s="11" t="s">
        <v>18</v>
      </c>
      <c r="M123" s="9" t="s">
        <v>942</v>
      </c>
      <c r="N123" s="10">
        <v>1628868</v>
      </c>
      <c r="O123" s="9" t="s">
        <v>479</v>
      </c>
    </row>
    <row r="124" spans="1:15" ht="27.6">
      <c r="A124" s="9" t="s">
        <v>19</v>
      </c>
      <c r="B124" s="9"/>
      <c r="C124" s="9" t="s">
        <v>481</v>
      </c>
      <c r="D124" s="9" t="s">
        <v>481</v>
      </c>
      <c r="E124" s="9" t="s">
        <v>482</v>
      </c>
      <c r="F124" s="10" t="s">
        <v>18</v>
      </c>
      <c r="G124" s="10" t="s">
        <v>18</v>
      </c>
      <c r="H124" s="9" t="s">
        <v>33</v>
      </c>
      <c r="I124" s="52">
        <v>4000</v>
      </c>
      <c r="J124" s="24">
        <v>45566</v>
      </c>
      <c r="K124" s="24">
        <v>46556</v>
      </c>
      <c r="L124" s="11" t="s">
        <v>18</v>
      </c>
      <c r="M124" s="9" t="s">
        <v>941</v>
      </c>
      <c r="N124" s="10" t="s">
        <v>483</v>
      </c>
      <c r="O124" s="9" t="s">
        <v>484</v>
      </c>
    </row>
    <row r="125" spans="1:15" ht="27.6">
      <c r="A125" s="9" t="s">
        <v>19</v>
      </c>
      <c r="B125" s="9"/>
      <c r="C125" s="9" t="s">
        <v>485</v>
      </c>
      <c r="D125" s="9" t="s">
        <v>481</v>
      </c>
      <c r="E125" s="9" t="s">
        <v>486</v>
      </c>
      <c r="F125" s="10" t="s">
        <v>18</v>
      </c>
      <c r="G125" s="10" t="s">
        <v>18</v>
      </c>
      <c r="H125" s="9" t="s">
        <v>33</v>
      </c>
      <c r="I125" s="52">
        <v>4000</v>
      </c>
      <c r="J125" s="24">
        <v>45566</v>
      </c>
      <c r="K125" s="24">
        <v>46556</v>
      </c>
      <c r="L125" s="11" t="s">
        <v>18</v>
      </c>
      <c r="M125" s="9" t="s">
        <v>941</v>
      </c>
      <c r="N125" s="10">
        <v>3078201</v>
      </c>
      <c r="O125" s="9" t="s">
        <v>487</v>
      </c>
    </row>
    <row r="126" spans="1:30" s="44" customFormat="1" ht="27.6">
      <c r="A126" s="9" t="s">
        <v>19</v>
      </c>
      <c r="B126" s="9">
        <v>202</v>
      </c>
      <c r="C126" s="9" t="s">
        <v>488</v>
      </c>
      <c r="D126" s="9" t="s">
        <v>489</v>
      </c>
      <c r="E126" s="9" t="s">
        <v>66</v>
      </c>
      <c r="F126" s="10" t="s">
        <v>18</v>
      </c>
      <c r="G126" s="10" t="s">
        <v>18</v>
      </c>
      <c r="H126" s="9" t="s">
        <v>26</v>
      </c>
      <c r="I126" s="52" t="s">
        <v>490</v>
      </c>
      <c r="J126" s="24">
        <v>45566</v>
      </c>
      <c r="K126" s="24">
        <v>46567</v>
      </c>
      <c r="L126" s="11" t="s">
        <v>18</v>
      </c>
      <c r="M126" s="9" t="s">
        <v>942</v>
      </c>
      <c r="N126" s="10" t="s">
        <v>491</v>
      </c>
      <c r="O126" s="9" t="s">
        <v>492</v>
      </c>
      <c r="P126" s="3"/>
      <c r="Q126" s="3"/>
      <c r="R126" s="3"/>
      <c r="S126" s="3"/>
      <c r="T126" s="3"/>
      <c r="U126" s="3"/>
      <c r="V126" s="3"/>
      <c r="W126" s="3"/>
      <c r="X126" s="3"/>
      <c r="Y126" s="3"/>
      <c r="Z126" s="3"/>
      <c r="AA126" s="3"/>
      <c r="AB126" s="3"/>
      <c r="AC126" s="3"/>
      <c r="AD126" s="3"/>
    </row>
    <row r="127" spans="1:15" ht="41.4">
      <c r="A127" s="9" t="s">
        <v>19</v>
      </c>
      <c r="B127" s="9"/>
      <c r="C127" s="9" t="s">
        <v>736</v>
      </c>
      <c r="D127" s="9" t="s">
        <v>737</v>
      </c>
      <c r="E127" s="9" t="s">
        <v>734</v>
      </c>
      <c r="F127" s="10" t="s">
        <v>18</v>
      </c>
      <c r="G127" s="10" t="s">
        <v>18</v>
      </c>
      <c r="H127" s="9" t="s">
        <v>17</v>
      </c>
      <c r="I127" s="52" t="s">
        <v>738</v>
      </c>
      <c r="J127" s="24">
        <v>46090</v>
      </c>
      <c r="K127" s="24">
        <v>46568</v>
      </c>
      <c r="L127" s="11" t="s">
        <v>18</v>
      </c>
      <c r="M127" s="9" t="s">
        <v>943</v>
      </c>
      <c r="N127" s="10">
        <v>15828424</v>
      </c>
      <c r="O127" s="9" t="s">
        <v>735</v>
      </c>
    </row>
    <row r="128" spans="1:30" s="44" customFormat="1" ht="69">
      <c r="A128" s="9" t="s">
        <v>19</v>
      </c>
      <c r="B128" s="9" t="s">
        <v>47</v>
      </c>
      <c r="C128" s="9" t="s">
        <v>493</v>
      </c>
      <c r="D128" s="9" t="s">
        <v>494</v>
      </c>
      <c r="E128" s="9" t="s">
        <v>495</v>
      </c>
      <c r="F128" s="10" t="s">
        <v>16</v>
      </c>
      <c r="G128" s="10" t="s">
        <v>18</v>
      </c>
      <c r="H128" s="9" t="s">
        <v>496</v>
      </c>
      <c r="I128" s="52" t="s">
        <v>497</v>
      </c>
      <c r="J128" s="24">
        <v>45383</v>
      </c>
      <c r="K128" s="24">
        <v>46588</v>
      </c>
      <c r="L128" s="11" t="s">
        <v>18</v>
      </c>
      <c r="M128" s="9" t="s">
        <v>541</v>
      </c>
      <c r="N128" s="10">
        <v>4616229</v>
      </c>
      <c r="O128" s="9" t="s">
        <v>498</v>
      </c>
      <c r="P128" s="3"/>
      <c r="Q128" s="3"/>
      <c r="R128" s="3"/>
      <c r="S128" s="3"/>
      <c r="T128" s="3"/>
      <c r="U128" s="3"/>
      <c r="V128" s="3"/>
      <c r="W128" s="3"/>
      <c r="X128" s="3"/>
      <c r="Y128" s="3"/>
      <c r="Z128" s="3"/>
      <c r="AA128" s="3"/>
      <c r="AB128" s="3"/>
      <c r="AC128" s="3"/>
      <c r="AD128" s="3"/>
    </row>
    <row r="129" spans="1:15" ht="41.4">
      <c r="A129" s="9" t="s">
        <v>27</v>
      </c>
      <c r="B129" s="9"/>
      <c r="C129" s="9" t="s">
        <v>499</v>
      </c>
      <c r="D129" s="9" t="s">
        <v>499</v>
      </c>
      <c r="E129" s="9" t="s">
        <v>500</v>
      </c>
      <c r="F129" s="10" t="s">
        <v>18</v>
      </c>
      <c r="G129" s="10" t="s">
        <v>18</v>
      </c>
      <c r="H129" s="9" t="s">
        <v>501</v>
      </c>
      <c r="I129" s="52">
        <v>7000</v>
      </c>
      <c r="J129" s="24">
        <v>45566</v>
      </c>
      <c r="K129" s="24">
        <v>46600</v>
      </c>
      <c r="L129" s="11" t="s">
        <v>18</v>
      </c>
      <c r="M129" s="9" t="s">
        <v>541</v>
      </c>
      <c r="N129" s="10" t="s">
        <v>502</v>
      </c>
      <c r="O129" s="9" t="s">
        <v>503</v>
      </c>
    </row>
    <row r="130" spans="1:15" ht="41.4">
      <c r="A130" s="9" t="s">
        <v>27</v>
      </c>
      <c r="B130" s="9"/>
      <c r="C130" s="9" t="s">
        <v>504</v>
      </c>
      <c r="D130" s="9" t="s">
        <v>504</v>
      </c>
      <c r="E130" s="9" t="s">
        <v>505</v>
      </c>
      <c r="F130" s="10" t="s">
        <v>18</v>
      </c>
      <c r="G130" s="10" t="s">
        <v>18</v>
      </c>
      <c r="H130" s="9" t="s">
        <v>496</v>
      </c>
      <c r="I130" s="52">
        <v>17759.2</v>
      </c>
      <c r="J130" s="24">
        <v>45566</v>
      </c>
      <c r="K130" s="24">
        <v>46617</v>
      </c>
      <c r="L130" s="11" t="s">
        <v>18</v>
      </c>
      <c r="M130" s="9" t="s">
        <v>942</v>
      </c>
      <c r="N130" s="10" t="s">
        <v>506</v>
      </c>
      <c r="O130" s="9" t="s">
        <v>507</v>
      </c>
    </row>
    <row r="131" spans="1:15" ht="41.4">
      <c r="A131" s="9" t="s">
        <v>27</v>
      </c>
      <c r="B131" s="9"/>
      <c r="C131" s="9" t="s">
        <v>508</v>
      </c>
      <c r="D131" s="9" t="s">
        <v>509</v>
      </c>
      <c r="E131" s="9" t="s">
        <v>510</v>
      </c>
      <c r="F131" s="10" t="s">
        <v>18</v>
      </c>
      <c r="G131" s="10" t="s">
        <v>18</v>
      </c>
      <c r="H131" s="9" t="s">
        <v>496</v>
      </c>
      <c r="I131" s="52" t="s">
        <v>511</v>
      </c>
      <c r="J131" s="24">
        <v>45527</v>
      </c>
      <c r="K131" s="24">
        <v>46622</v>
      </c>
      <c r="L131" s="11" t="s">
        <v>18</v>
      </c>
      <c r="M131" s="9"/>
      <c r="N131" s="50"/>
      <c r="O131" s="9" t="s">
        <v>512</v>
      </c>
    </row>
    <row r="132" spans="1:15" s="44" customFormat="1" ht="69">
      <c r="A132" s="43" t="s">
        <v>15</v>
      </c>
      <c r="B132" s="9"/>
      <c r="C132" s="43" t="s">
        <v>513</v>
      </c>
      <c r="D132" s="43" t="s">
        <v>514</v>
      </c>
      <c r="E132" s="43" t="s">
        <v>515</v>
      </c>
      <c r="F132" s="38" t="s">
        <v>16</v>
      </c>
      <c r="G132" s="38" t="s">
        <v>18</v>
      </c>
      <c r="H132" s="43" t="s">
        <v>300</v>
      </c>
      <c r="I132" s="53">
        <v>130000</v>
      </c>
      <c r="J132" s="45">
        <v>45931</v>
      </c>
      <c r="K132" s="45">
        <v>46660</v>
      </c>
      <c r="L132" s="11" t="s">
        <v>18</v>
      </c>
      <c r="M132" s="43" t="s">
        <v>943</v>
      </c>
      <c r="N132" s="38">
        <v>8714244</v>
      </c>
      <c r="O132" s="43" t="s">
        <v>516</v>
      </c>
    </row>
    <row r="133" spans="1:15" ht="27.6">
      <c r="A133" s="9" t="s">
        <v>19</v>
      </c>
      <c r="B133" s="9"/>
      <c r="C133" s="9" t="s">
        <v>712</v>
      </c>
      <c r="D133" s="9" t="s">
        <v>712</v>
      </c>
      <c r="E133" s="9" t="s">
        <v>713</v>
      </c>
      <c r="F133" s="10" t="s">
        <v>18</v>
      </c>
      <c r="G133" s="10" t="s">
        <v>18</v>
      </c>
      <c r="H133" s="9" t="s">
        <v>26</v>
      </c>
      <c r="I133" s="52">
        <v>14160</v>
      </c>
      <c r="J133" s="24">
        <v>45809</v>
      </c>
      <c r="K133" s="24">
        <v>46660</v>
      </c>
      <c r="L133" s="11" t="s">
        <v>18</v>
      </c>
      <c r="M133" s="9" t="s">
        <v>942</v>
      </c>
      <c r="N133" s="10">
        <v>10934198</v>
      </c>
      <c r="O133" s="9" t="s">
        <v>714</v>
      </c>
    </row>
    <row r="134" spans="1:15" ht="41.4">
      <c r="A134" s="9" t="s">
        <v>19</v>
      </c>
      <c r="B134" s="9">
        <v>291</v>
      </c>
      <c r="C134" s="9" t="s">
        <v>517</v>
      </c>
      <c r="D134" s="9" t="s">
        <v>518</v>
      </c>
      <c r="E134" s="9" t="s">
        <v>519</v>
      </c>
      <c r="F134" s="10" t="s">
        <v>16</v>
      </c>
      <c r="G134" s="10" t="s">
        <v>18</v>
      </c>
      <c r="H134" s="9" t="s">
        <v>155</v>
      </c>
      <c r="I134" s="52">
        <v>650000</v>
      </c>
      <c r="J134" s="24">
        <v>45961</v>
      </c>
      <c r="K134" s="24">
        <v>46690</v>
      </c>
      <c r="L134" s="49" t="s">
        <v>16</v>
      </c>
      <c r="M134" s="46" t="s">
        <v>541</v>
      </c>
      <c r="N134" s="50">
        <v>7378045</v>
      </c>
      <c r="O134" s="9" t="s">
        <v>520</v>
      </c>
    </row>
    <row r="135" spans="1:15" ht="82.8">
      <c r="A135" s="9" t="s">
        <v>19</v>
      </c>
      <c r="B135" s="9"/>
      <c r="C135" s="9" t="s">
        <v>521</v>
      </c>
      <c r="D135" s="9" t="s">
        <v>521</v>
      </c>
      <c r="E135" s="9" t="s">
        <v>198</v>
      </c>
      <c r="F135" s="10" t="s">
        <v>16</v>
      </c>
      <c r="G135" s="10" t="s">
        <v>18</v>
      </c>
      <c r="H135" s="9" t="s">
        <v>17</v>
      </c>
      <c r="I135" s="52">
        <v>29500</v>
      </c>
      <c r="J135" s="24">
        <v>45597</v>
      </c>
      <c r="K135" s="24">
        <v>46692</v>
      </c>
      <c r="L135" s="48" t="s">
        <v>18</v>
      </c>
      <c r="M135" s="46" t="s">
        <v>942</v>
      </c>
      <c r="N135" s="50">
        <v>12162270</v>
      </c>
      <c r="O135" s="9" t="s">
        <v>200</v>
      </c>
    </row>
    <row r="136" spans="1:15" ht="41.4">
      <c r="A136" s="9" t="s">
        <v>27</v>
      </c>
      <c r="B136" s="9"/>
      <c r="C136" s="9" t="s">
        <v>522</v>
      </c>
      <c r="D136" s="9" t="s">
        <v>523</v>
      </c>
      <c r="E136" s="9" t="s">
        <v>524</v>
      </c>
      <c r="F136" s="10" t="s">
        <v>18</v>
      </c>
      <c r="G136" s="10" t="s">
        <v>18</v>
      </c>
      <c r="H136" s="9" t="s">
        <v>496</v>
      </c>
      <c r="I136" s="52" t="s">
        <v>525</v>
      </c>
      <c r="J136" s="24">
        <v>45617</v>
      </c>
      <c r="K136" s="24">
        <v>46712</v>
      </c>
      <c r="L136" s="48" t="s">
        <v>18</v>
      </c>
      <c r="M136" s="46" t="s">
        <v>942</v>
      </c>
      <c r="N136" s="50"/>
      <c r="O136" s="9" t="s">
        <v>526</v>
      </c>
    </row>
    <row r="137" spans="1:15" ht="41.4">
      <c r="A137" s="9" t="s">
        <v>19</v>
      </c>
      <c r="B137" s="9"/>
      <c r="C137" s="9" t="s">
        <v>527</v>
      </c>
      <c r="D137" s="9" t="s">
        <v>528</v>
      </c>
      <c r="E137" s="9" t="s">
        <v>198</v>
      </c>
      <c r="F137" s="10" t="s">
        <v>18</v>
      </c>
      <c r="G137" s="10" t="s">
        <v>18</v>
      </c>
      <c r="H137" s="9" t="s">
        <v>17</v>
      </c>
      <c r="I137" s="52" t="s">
        <v>529</v>
      </c>
      <c r="J137" s="24">
        <v>45597</v>
      </c>
      <c r="K137" s="24">
        <v>46722</v>
      </c>
      <c r="L137" s="11" t="s">
        <v>18</v>
      </c>
      <c r="M137" s="9" t="s">
        <v>588</v>
      </c>
      <c r="N137" s="10">
        <v>12162270</v>
      </c>
      <c r="O137" s="9" t="s">
        <v>530</v>
      </c>
    </row>
    <row r="138" spans="1:15" ht="27.6">
      <c r="A138" s="9" t="s">
        <v>27</v>
      </c>
      <c r="B138" s="9"/>
      <c r="C138" s="9" t="s">
        <v>531</v>
      </c>
      <c r="D138" s="9" t="s">
        <v>532</v>
      </c>
      <c r="E138" s="9" t="s">
        <v>533</v>
      </c>
      <c r="F138" s="10" t="s">
        <v>16</v>
      </c>
      <c r="G138" s="10" t="s">
        <v>18</v>
      </c>
      <c r="H138" s="9" t="s">
        <v>26</v>
      </c>
      <c r="I138" s="52" t="s">
        <v>534</v>
      </c>
      <c r="J138" s="24">
        <v>45597</v>
      </c>
      <c r="K138" s="24">
        <v>46739</v>
      </c>
      <c r="L138" s="11" t="s">
        <v>18</v>
      </c>
      <c r="M138" s="9" t="s">
        <v>942</v>
      </c>
      <c r="N138" s="10" t="s">
        <v>535</v>
      </c>
      <c r="O138" s="9" t="s">
        <v>536</v>
      </c>
    </row>
    <row r="139" spans="1:30" ht="41.4">
      <c r="A139" s="43" t="s">
        <v>27</v>
      </c>
      <c r="B139" s="43"/>
      <c r="C139" s="43" t="s">
        <v>537</v>
      </c>
      <c r="D139" s="43" t="s">
        <v>538</v>
      </c>
      <c r="E139" s="43" t="s">
        <v>539</v>
      </c>
      <c r="F139" s="38" t="s">
        <v>18</v>
      </c>
      <c r="G139" s="38" t="s">
        <v>18</v>
      </c>
      <c r="H139" s="43" t="s">
        <v>540</v>
      </c>
      <c r="I139" s="53">
        <v>132900</v>
      </c>
      <c r="J139" s="45">
        <v>44917</v>
      </c>
      <c r="K139" s="45">
        <v>46742</v>
      </c>
      <c r="L139" s="37" t="s">
        <v>18</v>
      </c>
      <c r="M139" s="9" t="s">
        <v>541</v>
      </c>
      <c r="N139" s="38" t="s">
        <v>542</v>
      </c>
      <c r="O139" s="43" t="s">
        <v>543</v>
      </c>
      <c r="P139" s="44"/>
      <c r="Q139" s="44"/>
      <c r="R139" s="44"/>
      <c r="S139" s="44"/>
      <c r="T139" s="44"/>
      <c r="U139" s="44"/>
      <c r="V139" s="44"/>
      <c r="W139" s="44"/>
      <c r="X139" s="44"/>
      <c r="Y139" s="44"/>
      <c r="Z139" s="44"/>
      <c r="AA139" s="44"/>
      <c r="AB139" s="44"/>
      <c r="AC139" s="44"/>
      <c r="AD139" s="44"/>
    </row>
    <row r="140" spans="1:15" ht="41.4">
      <c r="A140" s="9" t="s">
        <v>19</v>
      </c>
      <c r="B140" s="9"/>
      <c r="C140" s="9" t="s">
        <v>544</v>
      </c>
      <c r="D140" s="9" t="s">
        <v>545</v>
      </c>
      <c r="E140" s="9" t="s">
        <v>546</v>
      </c>
      <c r="F140" s="10" t="s">
        <v>18</v>
      </c>
      <c r="G140" s="10" t="s">
        <v>18</v>
      </c>
      <c r="H140" s="9" t="s">
        <v>17</v>
      </c>
      <c r="I140" s="52" t="s">
        <v>547</v>
      </c>
      <c r="J140" s="24">
        <v>45645</v>
      </c>
      <c r="K140" s="24">
        <v>46752</v>
      </c>
      <c r="L140" s="11" t="s">
        <v>18</v>
      </c>
      <c r="M140" s="9" t="s">
        <v>942</v>
      </c>
      <c r="N140" s="10">
        <v>12589988</v>
      </c>
      <c r="O140" s="9" t="s">
        <v>548</v>
      </c>
    </row>
    <row r="141" spans="1:15" ht="41.4">
      <c r="A141" s="9" t="s">
        <v>15</v>
      </c>
      <c r="B141" s="9"/>
      <c r="C141" s="9" t="s">
        <v>549</v>
      </c>
      <c r="D141" s="9" t="s">
        <v>20</v>
      </c>
      <c r="E141" s="9" t="s">
        <v>21</v>
      </c>
      <c r="F141" s="10" t="s">
        <v>18</v>
      </c>
      <c r="G141" s="10" t="s">
        <v>18</v>
      </c>
      <c r="H141" s="9" t="s">
        <v>22</v>
      </c>
      <c r="I141" s="52">
        <v>3871</v>
      </c>
      <c r="J141" s="24">
        <v>46036</v>
      </c>
      <c r="K141" s="24">
        <v>46766</v>
      </c>
      <c r="L141" s="11" t="s">
        <v>18</v>
      </c>
      <c r="M141" s="9" t="s">
        <v>942</v>
      </c>
      <c r="N141" s="10">
        <v>2835230</v>
      </c>
      <c r="O141" s="9" t="s">
        <v>23</v>
      </c>
    </row>
    <row r="142" spans="1:15" ht="41.4">
      <c r="A142" s="9" t="s">
        <v>19</v>
      </c>
      <c r="B142" s="9" t="s">
        <v>550</v>
      </c>
      <c r="C142" s="9" t="s">
        <v>551</v>
      </c>
      <c r="D142" s="9" t="s">
        <v>552</v>
      </c>
      <c r="E142" s="9" t="s">
        <v>553</v>
      </c>
      <c r="F142" s="10" t="s">
        <v>18</v>
      </c>
      <c r="G142" s="10" t="s">
        <v>18</v>
      </c>
      <c r="H142" s="9" t="s">
        <v>554</v>
      </c>
      <c r="I142" s="52">
        <v>85350</v>
      </c>
      <c r="J142" s="24">
        <v>45657</v>
      </c>
      <c r="K142" s="24">
        <v>46815</v>
      </c>
      <c r="L142" s="11" t="s">
        <v>18</v>
      </c>
      <c r="M142" s="9" t="s">
        <v>941</v>
      </c>
      <c r="N142" s="10">
        <v>368281</v>
      </c>
      <c r="O142" s="9" t="s">
        <v>555</v>
      </c>
    </row>
    <row r="143" spans="1:15" ht="41.4">
      <c r="A143" s="9" t="s">
        <v>27</v>
      </c>
      <c r="B143" s="9"/>
      <c r="C143" s="9" t="s">
        <v>556</v>
      </c>
      <c r="D143" s="9" t="s">
        <v>557</v>
      </c>
      <c r="E143" s="9" t="s">
        <v>558</v>
      </c>
      <c r="F143" s="10" t="s">
        <v>18</v>
      </c>
      <c r="G143" s="10" t="s">
        <v>18</v>
      </c>
      <c r="H143" s="9" t="s">
        <v>496</v>
      </c>
      <c r="I143" s="52">
        <v>10062</v>
      </c>
      <c r="J143" s="24">
        <v>44785</v>
      </c>
      <c r="K143" s="25">
        <v>46827</v>
      </c>
      <c r="L143" s="11" t="s">
        <v>18</v>
      </c>
      <c r="M143" s="9" t="s">
        <v>941</v>
      </c>
      <c r="N143" s="10" t="s">
        <v>559</v>
      </c>
      <c r="O143" s="9" t="s">
        <v>560</v>
      </c>
    </row>
    <row r="144" spans="1:15" ht="41.4">
      <c r="A144" s="9" t="s">
        <v>27</v>
      </c>
      <c r="B144" s="9"/>
      <c r="C144" s="9" t="s">
        <v>561</v>
      </c>
      <c r="D144" s="9" t="s">
        <v>562</v>
      </c>
      <c r="E144" s="9" t="s">
        <v>563</v>
      </c>
      <c r="F144" s="10" t="s">
        <v>18</v>
      </c>
      <c r="G144" s="10" t="s">
        <v>18</v>
      </c>
      <c r="H144" s="9" t="s">
        <v>496</v>
      </c>
      <c r="I144" s="52" t="s">
        <v>126</v>
      </c>
      <c r="J144" s="24">
        <v>44820</v>
      </c>
      <c r="K144" s="24">
        <v>46827</v>
      </c>
      <c r="L144" s="11" t="s">
        <v>18</v>
      </c>
      <c r="M144" s="9" t="s">
        <v>541</v>
      </c>
      <c r="N144" s="10" t="s">
        <v>564</v>
      </c>
      <c r="O144" s="9" t="s">
        <v>565</v>
      </c>
    </row>
    <row r="145" spans="1:15" ht="55.2">
      <c r="A145" s="9" t="s">
        <v>27</v>
      </c>
      <c r="B145" s="9"/>
      <c r="C145" s="9" t="s">
        <v>566</v>
      </c>
      <c r="D145" s="9" t="s">
        <v>567</v>
      </c>
      <c r="E145" s="9" t="s">
        <v>568</v>
      </c>
      <c r="F145" s="10" t="s">
        <v>18</v>
      </c>
      <c r="G145" s="10" t="s">
        <v>18</v>
      </c>
      <c r="H145" s="9" t="s">
        <v>317</v>
      </c>
      <c r="I145" s="52">
        <v>6762</v>
      </c>
      <c r="J145" s="24">
        <v>46097</v>
      </c>
      <c r="K145" s="24">
        <v>46827</v>
      </c>
      <c r="L145" s="11" t="s">
        <v>18</v>
      </c>
      <c r="M145" s="9" t="s">
        <v>942</v>
      </c>
      <c r="N145" s="10">
        <v>5530460</v>
      </c>
      <c r="O145" s="9" t="s">
        <v>569</v>
      </c>
    </row>
    <row r="146" spans="1:15" ht="41.4">
      <c r="A146" s="9" t="s">
        <v>27</v>
      </c>
      <c r="B146" s="9"/>
      <c r="C146" s="9" t="s">
        <v>570</v>
      </c>
      <c r="D146" s="9" t="s">
        <v>571</v>
      </c>
      <c r="E146" s="9" t="s">
        <v>572</v>
      </c>
      <c r="F146" s="10" t="s">
        <v>16</v>
      </c>
      <c r="G146" s="10" t="s">
        <v>18</v>
      </c>
      <c r="H146" s="9" t="s">
        <v>554</v>
      </c>
      <c r="I146" s="52" t="s">
        <v>573</v>
      </c>
      <c r="J146" s="24">
        <v>46113</v>
      </c>
      <c r="K146" s="24">
        <v>46843</v>
      </c>
      <c r="L146" s="11" t="s">
        <v>18</v>
      </c>
      <c r="M146" s="9" t="s">
        <v>588</v>
      </c>
      <c r="N146" s="10">
        <v>2933889</v>
      </c>
      <c r="O146" s="9" t="s">
        <v>574</v>
      </c>
    </row>
    <row r="147" spans="1:15" ht="27.6">
      <c r="A147" s="9" t="s">
        <v>19</v>
      </c>
      <c r="B147" s="9">
        <v>596700</v>
      </c>
      <c r="C147" s="9" t="s">
        <v>575</v>
      </c>
      <c r="D147" s="9" t="s">
        <v>576</v>
      </c>
      <c r="E147" s="9" t="s">
        <v>577</v>
      </c>
      <c r="F147" s="10" t="s">
        <v>16</v>
      </c>
      <c r="G147" s="10" t="s">
        <v>18</v>
      </c>
      <c r="H147" s="9" t="s">
        <v>465</v>
      </c>
      <c r="I147" s="52">
        <v>10000</v>
      </c>
      <c r="J147" s="24">
        <v>45657</v>
      </c>
      <c r="K147" s="24">
        <v>46843</v>
      </c>
      <c r="L147" s="11" t="s">
        <v>18</v>
      </c>
      <c r="M147" s="9" t="s">
        <v>588</v>
      </c>
      <c r="N147" s="10" t="s">
        <v>578</v>
      </c>
      <c r="O147" s="9" t="s">
        <v>579</v>
      </c>
    </row>
    <row r="148" spans="1:15" ht="27.6">
      <c r="A148" s="9" t="s">
        <v>19</v>
      </c>
      <c r="B148" s="9"/>
      <c r="C148" s="9" t="s">
        <v>719</v>
      </c>
      <c r="D148" s="9" t="s">
        <v>719</v>
      </c>
      <c r="E148" s="9" t="s">
        <v>720</v>
      </c>
      <c r="F148" s="10" t="s">
        <v>18</v>
      </c>
      <c r="G148" s="10" t="s">
        <v>18</v>
      </c>
      <c r="H148" s="9" t="s">
        <v>57</v>
      </c>
      <c r="I148" s="52">
        <v>2065</v>
      </c>
      <c r="J148" s="24">
        <v>45818</v>
      </c>
      <c r="K148" s="24">
        <v>46843</v>
      </c>
      <c r="L148" s="11" t="s">
        <v>18</v>
      </c>
      <c r="M148" s="9" t="s">
        <v>942</v>
      </c>
      <c r="N148" s="10" t="s">
        <v>721</v>
      </c>
      <c r="O148" s="9" t="s">
        <v>722</v>
      </c>
    </row>
    <row r="149" spans="1:15" ht="27.6">
      <c r="A149" s="9" t="s">
        <v>15</v>
      </c>
      <c r="B149" s="9"/>
      <c r="C149" s="9" t="s">
        <v>719</v>
      </c>
      <c r="D149" s="9" t="s">
        <v>719</v>
      </c>
      <c r="E149" s="9" t="s">
        <v>720</v>
      </c>
      <c r="F149" s="10" t="s">
        <v>18</v>
      </c>
      <c r="G149" s="10" t="s">
        <v>18</v>
      </c>
      <c r="H149" s="9" t="s">
        <v>57</v>
      </c>
      <c r="I149" s="52">
        <v>2065</v>
      </c>
      <c r="J149" s="24">
        <v>45819</v>
      </c>
      <c r="K149" s="24">
        <v>46843</v>
      </c>
      <c r="L149" s="11" t="s">
        <v>18</v>
      </c>
      <c r="M149" s="9" t="s">
        <v>942</v>
      </c>
      <c r="N149" s="10" t="s">
        <v>721</v>
      </c>
      <c r="O149" s="9" t="s">
        <v>722</v>
      </c>
    </row>
    <row r="150" spans="1:15" ht="41.4">
      <c r="A150" s="9" t="s">
        <v>27</v>
      </c>
      <c r="B150" s="9" t="s">
        <v>793</v>
      </c>
      <c r="C150" s="9" t="s">
        <v>794</v>
      </c>
      <c r="D150" s="9" t="s">
        <v>794</v>
      </c>
      <c r="E150" s="9" t="s">
        <v>795</v>
      </c>
      <c r="F150" s="10" t="s">
        <v>18</v>
      </c>
      <c r="G150" s="10" t="s">
        <v>18</v>
      </c>
      <c r="H150" s="9" t="s">
        <v>604</v>
      </c>
      <c r="I150" s="52" t="s">
        <v>796</v>
      </c>
      <c r="J150" s="24">
        <v>45901</v>
      </c>
      <c r="K150" s="24">
        <v>46874</v>
      </c>
      <c r="L150" s="11" t="s">
        <v>18</v>
      </c>
      <c r="M150" s="9" t="s">
        <v>941</v>
      </c>
      <c r="N150" s="10">
        <v>14613722</v>
      </c>
      <c r="O150" s="9" t="s">
        <v>797</v>
      </c>
    </row>
    <row r="151" spans="1:15" ht="41.4">
      <c r="A151" s="9" t="s">
        <v>27</v>
      </c>
      <c r="B151" s="9"/>
      <c r="C151" s="9" t="s">
        <v>580</v>
      </c>
      <c r="D151" s="9" t="s">
        <v>581</v>
      </c>
      <c r="E151" s="9" t="s">
        <v>582</v>
      </c>
      <c r="F151" s="10" t="s">
        <v>18</v>
      </c>
      <c r="G151" s="10" t="s">
        <v>18</v>
      </c>
      <c r="H151" s="9" t="s">
        <v>26</v>
      </c>
      <c r="I151" s="52">
        <v>183987</v>
      </c>
      <c r="J151" s="24">
        <v>45675</v>
      </c>
      <c r="K151" s="24">
        <v>46965</v>
      </c>
      <c r="L151" s="11" t="s">
        <v>18</v>
      </c>
      <c r="M151" s="9" t="s">
        <v>541</v>
      </c>
      <c r="N151" s="10">
        <v>5448638</v>
      </c>
      <c r="O151" s="9" t="s">
        <v>583</v>
      </c>
    </row>
    <row r="152" spans="1:30" s="21" customFormat="1" ht="41.4">
      <c r="A152" s="9" t="s">
        <v>15</v>
      </c>
      <c r="B152" s="9"/>
      <c r="C152" s="9" t="s">
        <v>584</v>
      </c>
      <c r="D152" s="9" t="s">
        <v>585</v>
      </c>
      <c r="E152" s="9" t="s">
        <v>476</v>
      </c>
      <c r="F152" s="10" t="s">
        <v>18</v>
      </c>
      <c r="G152" s="10" t="s">
        <v>18</v>
      </c>
      <c r="H152" s="9" t="s">
        <v>57</v>
      </c>
      <c r="I152" s="52">
        <v>3376.67</v>
      </c>
      <c r="J152" s="24">
        <v>45679</v>
      </c>
      <c r="K152" s="24">
        <v>46977</v>
      </c>
      <c r="L152" s="11" t="s">
        <v>18</v>
      </c>
      <c r="M152" s="9" t="s">
        <v>588</v>
      </c>
      <c r="N152" s="10" t="s">
        <v>586</v>
      </c>
      <c r="O152" s="9" t="s">
        <v>587</v>
      </c>
      <c r="P152" s="3"/>
      <c r="Q152" s="3"/>
      <c r="R152" s="3"/>
      <c r="S152" s="3"/>
      <c r="T152" s="3"/>
      <c r="U152" s="3"/>
      <c r="V152" s="3"/>
      <c r="W152" s="3"/>
      <c r="X152" s="3"/>
      <c r="Y152" s="3"/>
      <c r="Z152" s="3"/>
      <c r="AA152" s="3"/>
      <c r="AB152" s="3"/>
      <c r="AC152" s="3"/>
      <c r="AD152" s="3"/>
    </row>
    <row r="153" spans="1:15" ht="27.6">
      <c r="A153" s="9" t="s">
        <v>15</v>
      </c>
      <c r="B153" s="9"/>
      <c r="C153" s="9" t="s">
        <v>589</v>
      </c>
      <c r="D153" s="9" t="s">
        <v>590</v>
      </c>
      <c r="E153" s="8" t="s">
        <v>591</v>
      </c>
      <c r="F153" s="10" t="s">
        <v>18</v>
      </c>
      <c r="G153" s="10" t="s">
        <v>18</v>
      </c>
      <c r="H153" s="9" t="s">
        <v>36</v>
      </c>
      <c r="I153" s="52">
        <v>16336</v>
      </c>
      <c r="J153" s="24">
        <v>45707</v>
      </c>
      <c r="K153" s="24">
        <v>46996</v>
      </c>
      <c r="L153" s="11" t="s">
        <v>18</v>
      </c>
      <c r="M153" s="9" t="s">
        <v>941</v>
      </c>
      <c r="N153" s="10">
        <v>3762020</v>
      </c>
      <c r="O153" s="8" t="s">
        <v>592</v>
      </c>
    </row>
    <row r="154" spans="1:15" ht="82.8">
      <c r="A154" s="9" t="s">
        <v>19</v>
      </c>
      <c r="B154" s="9"/>
      <c r="C154" s="9" t="s">
        <v>593</v>
      </c>
      <c r="D154" s="9" t="s">
        <v>594</v>
      </c>
      <c r="E154" s="9" t="s">
        <v>595</v>
      </c>
      <c r="F154" s="10" t="s">
        <v>18</v>
      </c>
      <c r="G154" s="10" t="s">
        <v>18</v>
      </c>
      <c r="H154" s="9" t="s">
        <v>36</v>
      </c>
      <c r="I154" s="52">
        <v>47021.33</v>
      </c>
      <c r="J154" s="24">
        <v>45719</v>
      </c>
      <c r="K154" s="24">
        <v>46996</v>
      </c>
      <c r="L154" s="11" t="s">
        <v>18</v>
      </c>
      <c r="M154" s="9" t="s">
        <v>941</v>
      </c>
      <c r="N154" s="10">
        <v>8987610</v>
      </c>
      <c r="O154" s="9" t="s">
        <v>596</v>
      </c>
    </row>
    <row r="155" spans="1:15" ht="41.4">
      <c r="A155" s="9" t="s">
        <v>19</v>
      </c>
      <c r="B155" s="9" t="s">
        <v>597</v>
      </c>
      <c r="C155" s="9" t="s">
        <v>598</v>
      </c>
      <c r="D155" s="9" t="s">
        <v>599</v>
      </c>
      <c r="E155" s="9" t="s">
        <v>595</v>
      </c>
      <c r="F155" s="10" t="s">
        <v>18</v>
      </c>
      <c r="G155" s="10" t="s">
        <v>18</v>
      </c>
      <c r="H155" s="9" t="s">
        <v>36</v>
      </c>
      <c r="I155" s="52">
        <v>47021.33</v>
      </c>
      <c r="J155" s="24">
        <v>45692</v>
      </c>
      <c r="K155" s="24">
        <v>46996</v>
      </c>
      <c r="L155" s="11" t="s">
        <v>18</v>
      </c>
      <c r="M155" s="9" t="s">
        <v>941</v>
      </c>
      <c r="N155" s="10">
        <v>8987610</v>
      </c>
      <c r="O155" s="9" t="s">
        <v>600</v>
      </c>
    </row>
    <row r="156" spans="1:15" ht="41.4">
      <c r="A156" s="9" t="s">
        <v>15</v>
      </c>
      <c r="B156" s="9"/>
      <c r="C156" s="9" t="s">
        <v>601</v>
      </c>
      <c r="D156" s="9" t="s">
        <v>602</v>
      </c>
      <c r="E156" s="9" t="s">
        <v>603</v>
      </c>
      <c r="F156" s="10" t="s">
        <v>18</v>
      </c>
      <c r="G156" s="10" t="s">
        <v>18</v>
      </c>
      <c r="H156" s="9" t="s">
        <v>604</v>
      </c>
      <c r="I156" s="52">
        <v>35160.48</v>
      </c>
      <c r="J156" s="24">
        <v>45732</v>
      </c>
      <c r="K156" s="24">
        <v>46996</v>
      </c>
      <c r="L156" s="11" t="s">
        <v>18</v>
      </c>
      <c r="M156" s="9" t="s">
        <v>941</v>
      </c>
      <c r="N156" s="10">
        <v>2682551</v>
      </c>
      <c r="O156" s="9" t="s">
        <v>605</v>
      </c>
    </row>
    <row r="157" spans="1:15" ht="27.6">
      <c r="A157" s="9" t="s">
        <v>19</v>
      </c>
      <c r="B157" s="9"/>
      <c r="C157" s="9" t="s">
        <v>606</v>
      </c>
      <c r="D157" s="9" t="s">
        <v>607</v>
      </c>
      <c r="E157" s="9" t="s">
        <v>608</v>
      </c>
      <c r="F157" s="10" t="s">
        <v>18</v>
      </c>
      <c r="G157" s="10" t="s">
        <v>18</v>
      </c>
      <c r="H157" s="9" t="s">
        <v>609</v>
      </c>
      <c r="I157" s="52">
        <v>17159</v>
      </c>
      <c r="J157" s="24">
        <v>45732</v>
      </c>
      <c r="K157" s="24">
        <v>46996</v>
      </c>
      <c r="L157" s="11" t="s">
        <v>18</v>
      </c>
      <c r="M157" s="9" t="s">
        <v>941</v>
      </c>
      <c r="N157" s="10">
        <v>4708700</v>
      </c>
      <c r="O157" s="9" t="s">
        <v>610</v>
      </c>
    </row>
    <row r="158" spans="1:15" ht="27.6">
      <c r="A158" s="9" t="s">
        <v>15</v>
      </c>
      <c r="B158" s="9"/>
      <c r="C158" s="9" t="s">
        <v>611</v>
      </c>
      <c r="D158" s="9" t="s">
        <v>612</v>
      </c>
      <c r="E158" s="9" t="s">
        <v>608</v>
      </c>
      <c r="F158" s="10" t="s">
        <v>18</v>
      </c>
      <c r="G158" s="10" t="s">
        <v>18</v>
      </c>
      <c r="H158" s="9" t="s">
        <v>609</v>
      </c>
      <c r="I158" s="52">
        <v>13968</v>
      </c>
      <c r="J158" s="24">
        <v>45737</v>
      </c>
      <c r="K158" s="24">
        <v>46996</v>
      </c>
      <c r="L158" s="11" t="s">
        <v>18</v>
      </c>
      <c r="M158" s="9" t="s">
        <v>941</v>
      </c>
      <c r="N158" s="10">
        <v>4708700</v>
      </c>
      <c r="O158" s="9" t="s">
        <v>610</v>
      </c>
    </row>
    <row r="159" spans="1:15" ht="41.4">
      <c r="A159" s="9" t="s">
        <v>19</v>
      </c>
      <c r="B159" s="9"/>
      <c r="C159" s="9" t="s">
        <v>613</v>
      </c>
      <c r="D159" s="9" t="s">
        <v>614</v>
      </c>
      <c r="E159" s="9" t="s">
        <v>615</v>
      </c>
      <c r="F159" s="10" t="s">
        <v>18</v>
      </c>
      <c r="G159" s="10" t="s">
        <v>18</v>
      </c>
      <c r="H159" s="9" t="s">
        <v>300</v>
      </c>
      <c r="I159" s="52">
        <v>330000</v>
      </c>
      <c r="J159" s="24">
        <v>45742</v>
      </c>
      <c r="K159" s="24">
        <v>47016</v>
      </c>
      <c r="L159" s="11" t="s">
        <v>18</v>
      </c>
      <c r="M159" s="9" t="s">
        <v>941</v>
      </c>
      <c r="N159" s="10" t="s">
        <v>616</v>
      </c>
      <c r="O159" s="9" t="s">
        <v>617</v>
      </c>
    </row>
    <row r="160" spans="1:15" ht="41.4">
      <c r="A160" s="9" t="s">
        <v>15</v>
      </c>
      <c r="B160" s="9"/>
      <c r="C160" s="9" t="s">
        <v>618</v>
      </c>
      <c r="D160" s="9" t="s">
        <v>619</v>
      </c>
      <c r="E160" s="9" t="s">
        <v>620</v>
      </c>
      <c r="F160" s="10" t="s">
        <v>18</v>
      </c>
      <c r="G160" s="10" t="s">
        <v>18</v>
      </c>
      <c r="H160" s="9" t="s">
        <v>300</v>
      </c>
      <c r="I160" s="52">
        <v>430000</v>
      </c>
      <c r="J160" s="24">
        <v>45748</v>
      </c>
      <c r="K160" s="24">
        <v>47016</v>
      </c>
      <c r="L160" s="11" t="s">
        <v>18</v>
      </c>
      <c r="M160" s="9" t="s">
        <v>941</v>
      </c>
      <c r="N160" s="10">
        <v>4597067</v>
      </c>
      <c r="O160" s="9" t="s">
        <v>621</v>
      </c>
    </row>
    <row r="161" spans="1:15" ht="41.4">
      <c r="A161" s="9" t="s">
        <v>19</v>
      </c>
      <c r="B161" s="9">
        <v>312</v>
      </c>
      <c r="C161" s="9" t="s">
        <v>622</v>
      </c>
      <c r="D161" s="9" t="s">
        <v>622</v>
      </c>
      <c r="E161" s="9" t="s">
        <v>539</v>
      </c>
      <c r="F161" s="10" t="s">
        <v>18</v>
      </c>
      <c r="G161" s="10" t="s">
        <v>18</v>
      </c>
      <c r="H161" s="9" t="s">
        <v>38</v>
      </c>
      <c r="I161" s="52">
        <v>110383.1</v>
      </c>
      <c r="J161" s="24">
        <v>45748</v>
      </c>
      <c r="K161" s="24">
        <v>47026</v>
      </c>
      <c r="L161" s="11" t="s">
        <v>18</v>
      </c>
      <c r="M161" s="9" t="s">
        <v>941</v>
      </c>
      <c r="N161" s="10" t="s">
        <v>542</v>
      </c>
      <c r="O161" s="9" t="s">
        <v>543</v>
      </c>
    </row>
    <row r="162" spans="1:15" ht="41.4">
      <c r="A162" s="9" t="s">
        <v>27</v>
      </c>
      <c r="B162" s="9"/>
      <c r="C162" s="9" t="s">
        <v>623</v>
      </c>
      <c r="D162" s="9" t="s">
        <v>624</v>
      </c>
      <c r="E162" s="9" t="s">
        <v>625</v>
      </c>
      <c r="F162" s="10" t="s">
        <v>16</v>
      </c>
      <c r="G162" s="10" t="s">
        <v>18</v>
      </c>
      <c r="H162" s="9" t="s">
        <v>37</v>
      </c>
      <c r="I162" s="52">
        <v>132253</v>
      </c>
      <c r="J162" s="24">
        <v>45748</v>
      </c>
      <c r="K162" s="24">
        <v>47057</v>
      </c>
      <c r="L162" s="11" t="s">
        <v>18</v>
      </c>
      <c r="M162" s="9" t="s">
        <v>941</v>
      </c>
      <c r="N162" s="10" t="s">
        <v>73</v>
      </c>
      <c r="O162" s="9" t="s">
        <v>583</v>
      </c>
    </row>
    <row r="163" spans="1:15" ht="55.2">
      <c r="A163" s="9" t="s">
        <v>19</v>
      </c>
      <c r="B163" s="9"/>
      <c r="C163" s="9" t="s">
        <v>626</v>
      </c>
      <c r="D163" s="9" t="s">
        <v>627</v>
      </c>
      <c r="E163" s="9" t="s">
        <v>628</v>
      </c>
      <c r="F163" s="10" t="s">
        <v>18</v>
      </c>
      <c r="G163" s="10" t="s">
        <v>18</v>
      </c>
      <c r="H163" s="9" t="s">
        <v>496</v>
      </c>
      <c r="I163" s="52">
        <v>50000</v>
      </c>
      <c r="J163" s="24">
        <v>46023</v>
      </c>
      <c r="K163" s="24">
        <v>47118</v>
      </c>
      <c r="L163" s="11" t="s">
        <v>18</v>
      </c>
      <c r="M163" s="9" t="s">
        <v>941</v>
      </c>
      <c r="N163" s="10">
        <v>5199107</v>
      </c>
      <c r="O163" s="9" t="s">
        <v>629</v>
      </c>
    </row>
    <row r="164" spans="1:15" ht="55.2">
      <c r="A164" s="9" t="s">
        <v>15</v>
      </c>
      <c r="B164" s="9" t="s">
        <v>630</v>
      </c>
      <c r="C164" s="9" t="s">
        <v>631</v>
      </c>
      <c r="D164" s="9" t="s">
        <v>632</v>
      </c>
      <c r="E164" s="9" t="s">
        <v>633</v>
      </c>
      <c r="F164" s="10" t="s">
        <v>18</v>
      </c>
      <c r="G164" s="10" t="s">
        <v>18</v>
      </c>
      <c r="H164" s="9" t="s">
        <v>17</v>
      </c>
      <c r="I164" s="52">
        <v>11028</v>
      </c>
      <c r="J164" s="24">
        <v>46022</v>
      </c>
      <c r="K164" s="24">
        <v>47118</v>
      </c>
      <c r="L164" s="11" t="s">
        <v>18</v>
      </c>
      <c r="M164" s="9" t="s">
        <v>942</v>
      </c>
      <c r="N164" s="10">
        <v>7660833</v>
      </c>
      <c r="O164" s="9" t="s">
        <v>634</v>
      </c>
    </row>
    <row r="165" spans="1:15" ht="55.2">
      <c r="A165" s="9" t="s">
        <v>15</v>
      </c>
      <c r="B165" s="9" t="s">
        <v>630</v>
      </c>
      <c r="C165" s="9" t="s">
        <v>635</v>
      </c>
      <c r="D165" s="9" t="s">
        <v>636</v>
      </c>
      <c r="E165" s="9" t="s">
        <v>637</v>
      </c>
      <c r="F165" s="10" t="s">
        <v>18</v>
      </c>
      <c r="G165" s="10" t="s">
        <v>18</v>
      </c>
      <c r="H165" s="9" t="s">
        <v>17</v>
      </c>
      <c r="I165" s="52">
        <v>11028</v>
      </c>
      <c r="J165" s="24">
        <v>46023</v>
      </c>
      <c r="K165" s="25">
        <v>47118</v>
      </c>
      <c r="L165" s="11" t="s">
        <v>18</v>
      </c>
      <c r="M165" s="9" t="s">
        <v>942</v>
      </c>
      <c r="N165" s="10">
        <v>5698572</v>
      </c>
      <c r="O165" s="9" t="s">
        <v>638</v>
      </c>
    </row>
    <row r="166" spans="1:15" ht="82.8">
      <c r="A166" s="9" t="s">
        <v>15</v>
      </c>
      <c r="B166" s="9"/>
      <c r="C166" s="9" t="s">
        <v>639</v>
      </c>
      <c r="D166" s="9" t="s">
        <v>640</v>
      </c>
      <c r="E166" s="9" t="s">
        <v>641</v>
      </c>
      <c r="F166" s="10" t="s">
        <v>18</v>
      </c>
      <c r="G166" s="10" t="s">
        <v>18</v>
      </c>
      <c r="H166" s="9" t="s">
        <v>51</v>
      </c>
      <c r="I166" s="52">
        <v>109800</v>
      </c>
      <c r="J166" s="24">
        <v>46031</v>
      </c>
      <c r="K166" s="25">
        <v>47119</v>
      </c>
      <c r="L166" s="11" t="s">
        <v>18</v>
      </c>
      <c r="M166" s="9" t="s">
        <v>941</v>
      </c>
      <c r="N166" s="10">
        <v>4009079</v>
      </c>
      <c r="O166" s="9" t="s">
        <v>642</v>
      </c>
    </row>
    <row r="167" spans="1:15" ht="82.8">
      <c r="A167" s="9" t="s">
        <v>19</v>
      </c>
      <c r="B167" s="9"/>
      <c r="C167" s="9" t="s">
        <v>639</v>
      </c>
      <c r="D167" s="9" t="s">
        <v>640</v>
      </c>
      <c r="E167" s="9" t="s">
        <v>641</v>
      </c>
      <c r="F167" s="10" t="s">
        <v>18</v>
      </c>
      <c r="G167" s="10" t="s">
        <v>18</v>
      </c>
      <c r="H167" s="9" t="s">
        <v>51</v>
      </c>
      <c r="I167" s="52">
        <v>134200</v>
      </c>
      <c r="J167" s="24">
        <v>46031</v>
      </c>
      <c r="K167" s="25">
        <v>47119</v>
      </c>
      <c r="L167" s="11" t="s">
        <v>18</v>
      </c>
      <c r="M167" s="9" t="s">
        <v>941</v>
      </c>
      <c r="N167" s="10">
        <v>4009079</v>
      </c>
      <c r="O167" s="9" t="s">
        <v>643</v>
      </c>
    </row>
    <row r="168" spans="1:15" ht="41.4">
      <c r="A168" s="9" t="s">
        <v>27</v>
      </c>
      <c r="B168" s="9"/>
      <c r="C168" s="9" t="s">
        <v>622</v>
      </c>
      <c r="D168" s="9" t="s">
        <v>622</v>
      </c>
      <c r="E168" s="9" t="s">
        <v>539</v>
      </c>
      <c r="F168" s="10" t="s">
        <v>18</v>
      </c>
      <c r="G168" s="10" t="s">
        <v>18</v>
      </c>
      <c r="H168" s="9" t="s">
        <v>38</v>
      </c>
      <c r="I168" s="52">
        <v>22600</v>
      </c>
      <c r="J168" s="24">
        <v>45829</v>
      </c>
      <c r="K168" s="24">
        <v>47391</v>
      </c>
      <c r="L168" s="11" t="s">
        <v>18</v>
      </c>
      <c r="M168" s="9" t="s">
        <v>941</v>
      </c>
      <c r="N168" s="10" t="s">
        <v>542</v>
      </c>
      <c r="O168" s="9" t="s">
        <v>543</v>
      </c>
    </row>
    <row r="169" spans="1:15" ht="27.6">
      <c r="A169" s="9" t="s">
        <v>15</v>
      </c>
      <c r="B169" s="9" t="s">
        <v>644</v>
      </c>
      <c r="C169" s="9" t="s">
        <v>645</v>
      </c>
      <c r="D169" s="9" t="s">
        <v>646</v>
      </c>
      <c r="E169" s="9" t="s">
        <v>647</v>
      </c>
      <c r="F169" s="10" t="s">
        <v>18</v>
      </c>
      <c r="G169" s="10" t="s">
        <v>18</v>
      </c>
      <c r="H169" s="9" t="s">
        <v>26</v>
      </c>
      <c r="I169" s="52">
        <v>40000</v>
      </c>
      <c r="J169" s="24">
        <v>45748</v>
      </c>
      <c r="K169" s="25">
        <v>47483</v>
      </c>
      <c r="L169" s="11" t="s">
        <v>18</v>
      </c>
      <c r="M169" s="9" t="s">
        <v>941</v>
      </c>
      <c r="N169" s="10" t="s">
        <v>648</v>
      </c>
      <c r="O169" s="9" t="s">
        <v>649</v>
      </c>
    </row>
    <row r="170" spans="1:15" ht="41.4">
      <c r="A170" s="9" t="s">
        <v>19</v>
      </c>
      <c r="B170" s="9">
        <v>214</v>
      </c>
      <c r="C170" s="9" t="s">
        <v>650</v>
      </c>
      <c r="D170" s="9" t="s">
        <v>651</v>
      </c>
      <c r="E170" s="9" t="s">
        <v>652</v>
      </c>
      <c r="F170" s="10" t="s">
        <v>18</v>
      </c>
      <c r="G170" s="10" t="s">
        <v>18</v>
      </c>
      <c r="H170" s="9" t="s">
        <v>300</v>
      </c>
      <c r="I170" s="52">
        <v>1000000</v>
      </c>
      <c r="J170" s="24">
        <v>45566</v>
      </c>
      <c r="K170" s="24">
        <v>47573</v>
      </c>
      <c r="L170" s="11" t="s">
        <v>18</v>
      </c>
      <c r="M170" s="9" t="s">
        <v>943</v>
      </c>
      <c r="N170" s="10" t="s">
        <v>653</v>
      </c>
      <c r="O170" s="9" t="s">
        <v>654</v>
      </c>
    </row>
    <row r="171" spans="1:15" ht="41.4">
      <c r="A171" s="9" t="s">
        <v>15</v>
      </c>
      <c r="B171" s="9"/>
      <c r="C171" s="9" t="s">
        <v>655</v>
      </c>
      <c r="D171" s="9" t="s">
        <v>656</v>
      </c>
      <c r="E171" s="9" t="s">
        <v>652</v>
      </c>
      <c r="F171" s="10" t="s">
        <v>18</v>
      </c>
      <c r="G171" s="10" t="s">
        <v>18</v>
      </c>
      <c r="H171" s="9" t="s">
        <v>300</v>
      </c>
      <c r="I171" s="52">
        <v>900000</v>
      </c>
      <c r="J171" s="24">
        <v>45586</v>
      </c>
      <c r="K171" s="24">
        <v>47573</v>
      </c>
      <c r="L171" s="11" t="s">
        <v>18</v>
      </c>
      <c r="M171" s="9" t="s">
        <v>943</v>
      </c>
      <c r="N171" s="10" t="s">
        <v>653</v>
      </c>
      <c r="O171" s="9" t="s">
        <v>516</v>
      </c>
    </row>
    <row r="172" spans="1:30" s="23" customFormat="1" ht="96.6">
      <c r="A172" s="9" t="s">
        <v>19</v>
      </c>
      <c r="B172" s="9" t="s">
        <v>657</v>
      </c>
      <c r="C172" s="9" t="s">
        <v>658</v>
      </c>
      <c r="D172" s="9" t="s">
        <v>659</v>
      </c>
      <c r="E172" s="9" t="s">
        <v>572</v>
      </c>
      <c r="F172" s="10" t="s">
        <v>18</v>
      </c>
      <c r="G172" s="10" t="s">
        <v>18</v>
      </c>
      <c r="H172" s="9" t="s">
        <v>660</v>
      </c>
      <c r="I172" s="52"/>
      <c r="J172" s="24">
        <v>45748</v>
      </c>
      <c r="K172" s="24">
        <v>47756</v>
      </c>
      <c r="L172" s="11" t="s">
        <v>18</v>
      </c>
      <c r="M172" s="9" t="s">
        <v>541</v>
      </c>
      <c r="N172" s="10" t="s">
        <v>661</v>
      </c>
      <c r="O172" s="9" t="s">
        <v>662</v>
      </c>
      <c r="P172" s="3"/>
      <c r="Q172" s="3"/>
      <c r="R172" s="3"/>
      <c r="S172" s="3"/>
      <c r="T172" s="3"/>
      <c r="U172" s="3"/>
      <c r="V172" s="3"/>
      <c r="W172" s="3"/>
      <c r="X172" s="3"/>
      <c r="Y172" s="3"/>
      <c r="Z172" s="3"/>
      <c r="AA172" s="3"/>
      <c r="AB172" s="3"/>
      <c r="AC172" s="3"/>
      <c r="AD172" s="3"/>
    </row>
    <row r="173" spans="1:30" s="23" customFormat="1" ht="55.2">
      <c r="A173" s="9" t="s">
        <v>19</v>
      </c>
      <c r="B173" s="9" t="s">
        <v>663</v>
      </c>
      <c r="C173" s="9" t="s">
        <v>664</v>
      </c>
      <c r="D173" s="9" t="s">
        <v>665</v>
      </c>
      <c r="E173" s="9" t="s">
        <v>572</v>
      </c>
      <c r="F173" s="10" t="s">
        <v>18</v>
      </c>
      <c r="G173" s="10" t="s">
        <v>18</v>
      </c>
      <c r="H173" s="9" t="s">
        <v>660</v>
      </c>
      <c r="I173" s="52"/>
      <c r="J173" s="24">
        <v>45992</v>
      </c>
      <c r="K173" s="24">
        <v>47756</v>
      </c>
      <c r="L173" s="11" t="s">
        <v>18</v>
      </c>
      <c r="M173" s="9" t="s">
        <v>541</v>
      </c>
      <c r="N173" s="10" t="s">
        <v>661</v>
      </c>
      <c r="O173" s="9" t="s">
        <v>662</v>
      </c>
      <c r="P173" s="3"/>
      <c r="Q173" s="3"/>
      <c r="R173" s="3"/>
      <c r="S173" s="3"/>
      <c r="T173" s="3"/>
      <c r="U173" s="3"/>
      <c r="V173" s="3"/>
      <c r="W173" s="3"/>
      <c r="X173" s="3"/>
      <c r="Y173" s="3"/>
      <c r="Z173" s="3"/>
      <c r="AA173" s="3"/>
      <c r="AB173" s="3"/>
      <c r="AC173" s="3"/>
      <c r="AD173" s="3"/>
    </row>
    <row r="174" spans="1:30" s="23" customFormat="1" ht="27.6">
      <c r="A174" s="9" t="s">
        <v>19</v>
      </c>
      <c r="B174" s="9" t="s">
        <v>666</v>
      </c>
      <c r="C174" s="9" t="s">
        <v>667</v>
      </c>
      <c r="D174" s="9" t="s">
        <v>668</v>
      </c>
      <c r="E174" s="9" t="s">
        <v>24</v>
      </c>
      <c r="F174" s="10" t="s">
        <v>18</v>
      </c>
      <c r="G174" s="10" t="s">
        <v>18</v>
      </c>
      <c r="H174" s="9" t="s">
        <v>26</v>
      </c>
      <c r="I174" s="52">
        <v>237051.73</v>
      </c>
      <c r="J174" s="24">
        <v>46036</v>
      </c>
      <c r="K174" s="24">
        <v>47861</v>
      </c>
      <c r="L174" s="11" t="s">
        <v>18</v>
      </c>
      <c r="M174" s="9" t="s">
        <v>541</v>
      </c>
      <c r="N174" s="10">
        <v>2548628</v>
      </c>
      <c r="O174" s="9" t="s">
        <v>669</v>
      </c>
      <c r="P174" s="3"/>
      <c r="Q174" s="3"/>
      <c r="R174" s="3"/>
      <c r="S174" s="3"/>
      <c r="T174" s="3"/>
      <c r="U174" s="3"/>
      <c r="V174" s="3"/>
      <c r="W174" s="3"/>
      <c r="X174" s="3"/>
      <c r="Y174" s="3"/>
      <c r="Z174" s="3"/>
      <c r="AA174" s="3"/>
      <c r="AB174" s="3"/>
      <c r="AC174" s="3"/>
      <c r="AD174" s="3"/>
    </row>
    <row r="175" spans="1:15" ht="41.4">
      <c r="A175" s="9" t="s">
        <v>15</v>
      </c>
      <c r="B175" s="9"/>
      <c r="C175" s="9" t="s">
        <v>670</v>
      </c>
      <c r="D175" s="9" t="s">
        <v>671</v>
      </c>
      <c r="E175" s="9" t="s">
        <v>672</v>
      </c>
      <c r="F175" s="10" t="s">
        <v>18</v>
      </c>
      <c r="G175" s="10" t="s">
        <v>18</v>
      </c>
      <c r="H175" s="9" t="s">
        <v>300</v>
      </c>
      <c r="I175" s="52">
        <v>3900000</v>
      </c>
      <c r="J175" s="24">
        <v>45748</v>
      </c>
      <c r="K175" s="24">
        <v>48304</v>
      </c>
      <c r="L175" s="11" t="s">
        <v>18</v>
      </c>
      <c r="M175" s="9"/>
      <c r="N175" s="10" t="s">
        <v>673</v>
      </c>
      <c r="O175" s="9" t="s">
        <v>674</v>
      </c>
    </row>
    <row r="176" spans="1:15" ht="55.2">
      <c r="A176" s="9" t="s">
        <v>19</v>
      </c>
      <c r="B176" s="9">
        <v>297</v>
      </c>
      <c r="C176" s="9" t="s">
        <v>675</v>
      </c>
      <c r="D176" s="9" t="s">
        <v>676</v>
      </c>
      <c r="E176" s="9" t="s">
        <v>677</v>
      </c>
      <c r="F176" s="10" t="s">
        <v>18</v>
      </c>
      <c r="G176" s="10" t="s">
        <v>18</v>
      </c>
      <c r="H176" s="9" t="s">
        <v>155</v>
      </c>
      <c r="I176" s="52">
        <v>10000</v>
      </c>
      <c r="J176" s="24">
        <v>45755</v>
      </c>
      <c r="K176" s="24">
        <v>52294</v>
      </c>
      <c r="L176" s="11" t="s">
        <v>18</v>
      </c>
      <c r="M176" s="9" t="s">
        <v>942</v>
      </c>
      <c r="N176" s="10" t="s">
        <v>678</v>
      </c>
      <c r="O176" s="9" t="s">
        <v>679</v>
      </c>
    </row>
    <row r="177" spans="1:15" ht="27.6">
      <c r="A177" s="9" t="s">
        <v>15</v>
      </c>
      <c r="B177" s="9">
        <v>46</v>
      </c>
      <c r="C177" s="9" t="s">
        <v>680</v>
      </c>
      <c r="D177" s="9" t="s">
        <v>681</v>
      </c>
      <c r="E177" s="9" t="s">
        <v>682</v>
      </c>
      <c r="F177" s="10" t="s">
        <v>18</v>
      </c>
      <c r="G177" s="10" t="s">
        <v>18</v>
      </c>
      <c r="H177" s="9" t="s">
        <v>57</v>
      </c>
      <c r="I177" s="52">
        <v>100000</v>
      </c>
      <c r="J177" s="24">
        <v>45972</v>
      </c>
      <c r="K177" s="47" t="s">
        <v>946</v>
      </c>
      <c r="L177" s="11" t="s">
        <v>18</v>
      </c>
      <c r="M177" s="9" t="s">
        <v>941</v>
      </c>
      <c r="N177" s="10" t="s">
        <v>683</v>
      </c>
      <c r="O177" s="9" t="s">
        <v>684</v>
      </c>
    </row>
    <row r="178" spans="1:15" ht="27.6">
      <c r="A178" s="9" t="s">
        <v>19</v>
      </c>
      <c r="B178" s="9">
        <v>46</v>
      </c>
      <c r="C178" s="9" t="s">
        <v>680</v>
      </c>
      <c r="D178" s="9" t="s">
        <v>681</v>
      </c>
      <c r="E178" s="9" t="s">
        <v>682</v>
      </c>
      <c r="F178" s="10" t="s">
        <v>18</v>
      </c>
      <c r="G178" s="10" t="s">
        <v>18</v>
      </c>
      <c r="H178" s="9" t="s">
        <v>57</v>
      </c>
      <c r="I178" s="52">
        <v>102969</v>
      </c>
      <c r="J178" s="24">
        <v>45972</v>
      </c>
      <c r="K178" s="47" t="s">
        <v>946</v>
      </c>
      <c r="L178" s="11" t="s">
        <v>18</v>
      </c>
      <c r="M178" s="9" t="s">
        <v>941</v>
      </c>
      <c r="N178" s="10" t="s">
        <v>683</v>
      </c>
      <c r="O178" s="9" t="s">
        <v>684</v>
      </c>
    </row>
    <row r="179" spans="1:15" ht="27.6">
      <c r="A179" s="9" t="s">
        <v>15</v>
      </c>
      <c r="B179" s="9" t="s">
        <v>126</v>
      </c>
      <c r="C179" s="9" t="s">
        <v>685</v>
      </c>
      <c r="D179" s="9" t="s">
        <v>686</v>
      </c>
      <c r="E179" s="9" t="s">
        <v>687</v>
      </c>
      <c r="F179" s="10" t="s">
        <v>18</v>
      </c>
      <c r="G179" s="10" t="s">
        <v>18</v>
      </c>
      <c r="H179" s="9" t="s">
        <v>57</v>
      </c>
      <c r="I179" s="52">
        <v>125000</v>
      </c>
      <c r="J179" s="24">
        <v>45776</v>
      </c>
      <c r="K179" s="24" t="s">
        <v>688</v>
      </c>
      <c r="L179" s="11" t="s">
        <v>18</v>
      </c>
      <c r="M179" s="9" t="s">
        <v>941</v>
      </c>
      <c r="N179" s="10" t="s">
        <v>689</v>
      </c>
      <c r="O179" s="9" t="s">
        <v>690</v>
      </c>
    </row>
    <row r="180" spans="1:15" ht="27.6">
      <c r="A180" s="9" t="s">
        <v>19</v>
      </c>
      <c r="B180" s="9" t="s">
        <v>126</v>
      </c>
      <c r="C180" s="9" t="s">
        <v>685</v>
      </c>
      <c r="D180" s="9" t="s">
        <v>686</v>
      </c>
      <c r="E180" s="9" t="s">
        <v>687</v>
      </c>
      <c r="F180" s="10" t="s">
        <v>18</v>
      </c>
      <c r="G180" s="10" t="s">
        <v>18</v>
      </c>
      <c r="H180" s="9" t="s">
        <v>57</v>
      </c>
      <c r="I180" s="52">
        <v>125000</v>
      </c>
      <c r="J180" s="24">
        <v>45778</v>
      </c>
      <c r="K180" s="24" t="s">
        <v>688</v>
      </c>
      <c r="L180" s="11" t="s">
        <v>18</v>
      </c>
      <c r="M180" s="9" t="s">
        <v>941</v>
      </c>
      <c r="N180" s="10" t="s">
        <v>689</v>
      </c>
      <c r="O180" s="9" t="s">
        <v>690</v>
      </c>
    </row>
    <row r="181" spans="1:15" ht="27.6">
      <c r="A181" s="9" t="s">
        <v>15</v>
      </c>
      <c r="B181" s="9"/>
      <c r="C181" s="9" t="s">
        <v>702</v>
      </c>
      <c r="D181" s="9" t="s">
        <v>703</v>
      </c>
      <c r="E181" s="9" t="s">
        <v>704</v>
      </c>
      <c r="F181" s="10" t="s">
        <v>18</v>
      </c>
      <c r="G181" s="10" t="s">
        <v>18</v>
      </c>
      <c r="H181" s="9" t="s">
        <v>26</v>
      </c>
      <c r="I181" s="52" t="s">
        <v>480</v>
      </c>
      <c r="J181" s="24"/>
      <c r="K181" s="24" t="s">
        <v>705</v>
      </c>
      <c r="L181" s="11" t="s">
        <v>18</v>
      </c>
      <c r="M181" s="9" t="s">
        <v>941</v>
      </c>
      <c r="N181" s="27">
        <v>6614290</v>
      </c>
      <c r="O181" s="19" t="s">
        <v>706</v>
      </c>
    </row>
    <row r="182" spans="1:15" ht="55.2">
      <c r="A182" s="9" t="s">
        <v>19</v>
      </c>
      <c r="B182" s="9"/>
      <c r="C182" s="9" t="s">
        <v>715</v>
      </c>
      <c r="D182" s="9" t="s">
        <v>716</v>
      </c>
      <c r="E182" s="9" t="s">
        <v>717</v>
      </c>
      <c r="F182" s="10" t="s">
        <v>18</v>
      </c>
      <c r="G182" s="10" t="s">
        <v>18</v>
      </c>
      <c r="H182" s="9" t="s">
        <v>17</v>
      </c>
      <c r="I182" s="52">
        <v>902879</v>
      </c>
      <c r="J182" s="24">
        <v>45810</v>
      </c>
      <c r="K182" s="24">
        <v>46507</v>
      </c>
      <c r="L182" s="11" t="s">
        <v>18</v>
      </c>
      <c r="M182" s="9" t="s">
        <v>541</v>
      </c>
      <c r="N182" s="27">
        <v>2723797</v>
      </c>
      <c r="O182" s="9" t="s">
        <v>718</v>
      </c>
    </row>
    <row r="183" spans="1:15" ht="27.6">
      <c r="A183" s="9" t="s">
        <v>19</v>
      </c>
      <c r="B183" s="9">
        <v>68</v>
      </c>
      <c r="C183" s="9" t="s">
        <v>744</v>
      </c>
      <c r="D183" s="9" t="s">
        <v>744</v>
      </c>
      <c r="E183" s="9" t="s">
        <v>745</v>
      </c>
      <c r="F183" s="10" t="s">
        <v>16</v>
      </c>
      <c r="G183" s="10" t="s">
        <v>18</v>
      </c>
      <c r="H183" s="9" t="s">
        <v>465</v>
      </c>
      <c r="I183" s="52">
        <v>10000</v>
      </c>
      <c r="J183" s="24">
        <v>45845</v>
      </c>
      <c r="K183" s="24" t="s">
        <v>746</v>
      </c>
      <c r="L183" s="11" t="s">
        <v>18</v>
      </c>
      <c r="M183" s="9" t="s">
        <v>942</v>
      </c>
      <c r="N183" s="10" t="s">
        <v>747</v>
      </c>
      <c r="O183" s="9" t="s">
        <v>748</v>
      </c>
    </row>
    <row r="184" spans="1:15" ht="41.4">
      <c r="A184" s="9" t="s">
        <v>15</v>
      </c>
      <c r="B184" s="9"/>
      <c r="C184" s="9" t="s">
        <v>749</v>
      </c>
      <c r="D184" s="9" t="s">
        <v>750</v>
      </c>
      <c r="E184" s="9" t="s">
        <v>751</v>
      </c>
      <c r="F184" s="10" t="s">
        <v>18</v>
      </c>
      <c r="G184" s="10" t="s">
        <v>18</v>
      </c>
      <c r="H184" s="9" t="s">
        <v>17</v>
      </c>
      <c r="I184" s="52">
        <v>14250</v>
      </c>
      <c r="J184" s="24">
        <v>45856</v>
      </c>
      <c r="K184" s="24" t="s">
        <v>746</v>
      </c>
      <c r="L184" s="11" t="s">
        <v>18</v>
      </c>
      <c r="M184" s="9" t="s">
        <v>942</v>
      </c>
      <c r="N184" s="10" t="s">
        <v>752</v>
      </c>
      <c r="O184" s="9" t="s">
        <v>753</v>
      </c>
    </row>
    <row r="185" spans="1:15" ht="41.4">
      <c r="A185" s="9" t="s">
        <v>19</v>
      </c>
      <c r="B185" s="9"/>
      <c r="C185" s="9" t="s">
        <v>749</v>
      </c>
      <c r="D185" s="9" t="s">
        <v>750</v>
      </c>
      <c r="E185" s="9" t="s">
        <v>751</v>
      </c>
      <c r="F185" s="10" t="s">
        <v>18</v>
      </c>
      <c r="G185" s="10" t="s">
        <v>18</v>
      </c>
      <c r="H185" s="9" t="s">
        <v>17</v>
      </c>
      <c r="I185" s="52">
        <v>8000</v>
      </c>
      <c r="J185" s="24">
        <v>45869</v>
      </c>
      <c r="K185" s="24" t="s">
        <v>746</v>
      </c>
      <c r="L185" s="11" t="s">
        <v>18</v>
      </c>
      <c r="M185" s="9" t="s">
        <v>942</v>
      </c>
      <c r="N185" s="10" t="s">
        <v>752</v>
      </c>
      <c r="O185" s="9" t="s">
        <v>753</v>
      </c>
    </row>
    <row r="186" spans="1:15" ht="41.4">
      <c r="A186" s="9" t="s">
        <v>19</v>
      </c>
      <c r="B186" s="9">
        <v>289</v>
      </c>
      <c r="C186" s="9" t="s">
        <v>754</v>
      </c>
      <c r="D186" s="9" t="s">
        <v>755</v>
      </c>
      <c r="E186" s="9" t="s">
        <v>756</v>
      </c>
      <c r="F186" s="10" t="s">
        <v>18</v>
      </c>
      <c r="G186" s="10" t="s">
        <v>18</v>
      </c>
      <c r="H186" s="9" t="s">
        <v>155</v>
      </c>
      <c r="I186" s="52">
        <v>16000</v>
      </c>
      <c r="J186" s="32">
        <v>45847</v>
      </c>
      <c r="K186" s="24" t="s">
        <v>746</v>
      </c>
      <c r="L186" s="11" t="s">
        <v>18</v>
      </c>
      <c r="M186" s="9" t="s">
        <v>942</v>
      </c>
      <c r="N186" s="10" t="s">
        <v>757</v>
      </c>
      <c r="O186" s="9" t="s">
        <v>758</v>
      </c>
    </row>
    <row r="187" spans="1:15" ht="41.4">
      <c r="A187" s="9" t="s">
        <v>19</v>
      </c>
      <c r="B187" s="9">
        <v>290</v>
      </c>
      <c r="C187" s="9" t="s">
        <v>759</v>
      </c>
      <c r="D187" s="9" t="s">
        <v>760</v>
      </c>
      <c r="E187" s="9" t="s">
        <v>756</v>
      </c>
      <c r="F187" s="10" t="s">
        <v>18</v>
      </c>
      <c r="G187" s="10" t="s">
        <v>18</v>
      </c>
      <c r="H187" s="9" t="s">
        <v>155</v>
      </c>
      <c r="I187" s="52">
        <v>12000</v>
      </c>
      <c r="J187" s="24">
        <v>45852</v>
      </c>
      <c r="K187" s="24" t="s">
        <v>746</v>
      </c>
      <c r="L187" s="11" t="s">
        <v>18</v>
      </c>
      <c r="M187" s="9" t="s">
        <v>942</v>
      </c>
      <c r="N187" s="10" t="s">
        <v>761</v>
      </c>
      <c r="O187" s="9" t="s">
        <v>762</v>
      </c>
    </row>
    <row r="188" spans="1:15" ht="27.6">
      <c r="A188" s="9" t="s">
        <v>19</v>
      </c>
      <c r="B188" s="9"/>
      <c r="C188" s="9" t="s">
        <v>763</v>
      </c>
      <c r="D188" s="9" t="s">
        <v>763</v>
      </c>
      <c r="E188" s="9" t="s">
        <v>764</v>
      </c>
      <c r="F188" s="10" t="s">
        <v>18</v>
      </c>
      <c r="G188" s="10" t="s">
        <v>18</v>
      </c>
      <c r="H188" s="9" t="s">
        <v>660</v>
      </c>
      <c r="I188" s="52">
        <v>7500</v>
      </c>
      <c r="J188" s="24">
        <v>45852</v>
      </c>
      <c r="K188" s="24" t="s">
        <v>746</v>
      </c>
      <c r="L188" s="11" t="s">
        <v>18</v>
      </c>
      <c r="M188" s="9" t="s">
        <v>942</v>
      </c>
      <c r="N188" s="10">
        <v>17783230</v>
      </c>
      <c r="O188" s="9" t="s">
        <v>765</v>
      </c>
    </row>
    <row r="189" spans="1:15" ht="55.2">
      <c r="A189" s="9" t="s">
        <v>19</v>
      </c>
      <c r="B189" s="9">
        <v>285</v>
      </c>
      <c r="C189" s="9" t="s">
        <v>766</v>
      </c>
      <c r="D189" s="9" t="s">
        <v>767</v>
      </c>
      <c r="E189" s="9" t="s">
        <v>768</v>
      </c>
      <c r="F189" s="10" t="s">
        <v>18</v>
      </c>
      <c r="G189" s="10" t="s">
        <v>18</v>
      </c>
      <c r="H189" s="9" t="s">
        <v>660</v>
      </c>
      <c r="I189" s="52">
        <v>7566</v>
      </c>
      <c r="J189" s="24">
        <v>45852</v>
      </c>
      <c r="K189" s="24" t="s">
        <v>746</v>
      </c>
      <c r="L189" s="11" t="s">
        <v>18</v>
      </c>
      <c r="M189" s="9" t="s">
        <v>942</v>
      </c>
      <c r="N189" s="10" t="s">
        <v>752</v>
      </c>
      <c r="O189" s="9" t="s">
        <v>769</v>
      </c>
    </row>
    <row r="190" spans="1:15" ht="55.2">
      <c r="A190" s="9" t="s">
        <v>15</v>
      </c>
      <c r="B190" s="9"/>
      <c r="C190" s="9" t="s">
        <v>766</v>
      </c>
      <c r="D190" s="9" t="s">
        <v>767</v>
      </c>
      <c r="E190" s="9" t="s">
        <v>768</v>
      </c>
      <c r="F190" s="10" t="s">
        <v>18</v>
      </c>
      <c r="G190" s="10" t="s">
        <v>18</v>
      </c>
      <c r="H190" s="9" t="s">
        <v>660</v>
      </c>
      <c r="I190" s="52">
        <v>7566</v>
      </c>
      <c r="J190" s="24">
        <v>45852</v>
      </c>
      <c r="K190" s="24" t="s">
        <v>746</v>
      </c>
      <c r="L190" s="11" t="s">
        <v>18</v>
      </c>
      <c r="M190" s="9" t="s">
        <v>942</v>
      </c>
      <c r="N190" s="10" t="s">
        <v>752</v>
      </c>
      <c r="O190" s="9" t="s">
        <v>769</v>
      </c>
    </row>
    <row r="191" spans="1:15" ht="41.4">
      <c r="A191" s="9" t="s">
        <v>19</v>
      </c>
      <c r="B191" s="9"/>
      <c r="C191" s="9" t="s">
        <v>770</v>
      </c>
      <c r="D191" s="9" t="s">
        <v>771</v>
      </c>
      <c r="E191" s="9" t="s">
        <v>772</v>
      </c>
      <c r="F191" s="10" t="s">
        <v>16</v>
      </c>
      <c r="G191" s="10" t="s">
        <v>18</v>
      </c>
      <c r="H191" s="9" t="s">
        <v>604</v>
      </c>
      <c r="I191" s="52">
        <v>5574</v>
      </c>
      <c r="J191" s="24">
        <v>45869</v>
      </c>
      <c r="K191" s="24" t="s">
        <v>773</v>
      </c>
      <c r="L191" s="11" t="s">
        <v>18</v>
      </c>
      <c r="M191" s="9" t="s">
        <v>942</v>
      </c>
      <c r="N191" s="10" t="s">
        <v>774</v>
      </c>
      <c r="O191" s="9" t="s">
        <v>775</v>
      </c>
    </row>
    <row r="192" spans="1:15" ht="27.6">
      <c r="A192" s="9" t="s">
        <v>19</v>
      </c>
      <c r="B192" s="9"/>
      <c r="C192" s="9" t="s">
        <v>776</v>
      </c>
      <c r="D192" s="9" t="s">
        <v>777</v>
      </c>
      <c r="E192" s="9" t="s">
        <v>778</v>
      </c>
      <c r="F192" s="10" t="s">
        <v>18</v>
      </c>
      <c r="G192" s="10" t="s">
        <v>18</v>
      </c>
      <c r="H192" s="9" t="s">
        <v>33</v>
      </c>
      <c r="I192" s="52">
        <v>8432.72</v>
      </c>
      <c r="J192" s="24">
        <v>45870</v>
      </c>
      <c r="K192" s="24" t="s">
        <v>779</v>
      </c>
      <c r="L192" s="11" t="s">
        <v>18</v>
      </c>
      <c r="M192" s="9" t="s">
        <v>588</v>
      </c>
      <c r="N192" s="10" t="s">
        <v>780</v>
      </c>
      <c r="O192" s="9" t="s">
        <v>781</v>
      </c>
    </row>
    <row r="193" spans="1:15" ht="55.2">
      <c r="A193" s="9" t="s">
        <v>15</v>
      </c>
      <c r="B193" s="9"/>
      <c r="C193" s="9" t="s">
        <v>786</v>
      </c>
      <c r="D193" s="9" t="s">
        <v>787</v>
      </c>
      <c r="E193" s="9" t="s">
        <v>788</v>
      </c>
      <c r="F193" s="10" t="s">
        <v>18</v>
      </c>
      <c r="G193" s="10" t="s">
        <v>18</v>
      </c>
      <c r="H193" s="9" t="s">
        <v>789</v>
      </c>
      <c r="I193" s="52" t="s">
        <v>790</v>
      </c>
      <c r="J193" s="24">
        <v>45889</v>
      </c>
      <c r="K193" s="24" t="s">
        <v>791</v>
      </c>
      <c r="L193" s="11" t="s">
        <v>18</v>
      </c>
      <c r="M193" s="9" t="s">
        <v>541</v>
      </c>
      <c r="N193" s="10">
        <v>1300409</v>
      </c>
      <c r="O193" s="9" t="s">
        <v>792</v>
      </c>
    </row>
    <row r="194" spans="1:15" ht="41.4">
      <c r="A194" s="9" t="s">
        <v>19</v>
      </c>
      <c r="B194" s="9">
        <v>256</v>
      </c>
      <c r="C194" s="9" t="s">
        <v>798</v>
      </c>
      <c r="D194" s="9" t="s">
        <v>799</v>
      </c>
      <c r="E194" s="9" t="s">
        <v>800</v>
      </c>
      <c r="F194" s="10" t="s">
        <v>16</v>
      </c>
      <c r="G194" s="10" t="s">
        <v>18</v>
      </c>
      <c r="H194" s="9" t="s">
        <v>17</v>
      </c>
      <c r="I194" s="52">
        <v>11097.71</v>
      </c>
      <c r="J194" s="24">
        <v>43374</v>
      </c>
      <c r="K194" s="24" t="s">
        <v>801</v>
      </c>
      <c r="L194" s="11" t="s">
        <v>18</v>
      </c>
      <c r="M194" s="9" t="s">
        <v>942</v>
      </c>
      <c r="N194" s="10" t="s">
        <v>802</v>
      </c>
      <c r="O194" s="9" t="s">
        <v>803</v>
      </c>
    </row>
    <row r="195" spans="1:15" ht="27.6">
      <c r="A195" s="9" t="s">
        <v>19</v>
      </c>
      <c r="B195" s="9">
        <v>314</v>
      </c>
      <c r="C195" s="9" t="s">
        <v>804</v>
      </c>
      <c r="D195" s="9" t="s">
        <v>805</v>
      </c>
      <c r="E195" s="9" t="s">
        <v>806</v>
      </c>
      <c r="F195" s="10" t="s">
        <v>16</v>
      </c>
      <c r="G195" s="10" t="s">
        <v>18</v>
      </c>
      <c r="H195" s="9" t="s">
        <v>57</v>
      </c>
      <c r="I195" s="52">
        <v>8186</v>
      </c>
      <c r="J195" s="24">
        <v>45901</v>
      </c>
      <c r="K195" s="24" t="s">
        <v>801</v>
      </c>
      <c r="L195" s="11" t="s">
        <v>18</v>
      </c>
      <c r="M195" s="9" t="s">
        <v>942</v>
      </c>
      <c r="N195" s="10" t="s">
        <v>807</v>
      </c>
      <c r="O195" s="9" t="s">
        <v>808</v>
      </c>
    </row>
    <row r="196" spans="1:15" ht="55.2">
      <c r="A196" s="9" t="s">
        <v>19</v>
      </c>
      <c r="B196" s="9"/>
      <c r="C196" s="9" t="s">
        <v>809</v>
      </c>
      <c r="D196" s="9" t="s">
        <v>809</v>
      </c>
      <c r="E196" s="9" t="s">
        <v>66</v>
      </c>
      <c r="F196" s="10" t="s">
        <v>18</v>
      </c>
      <c r="G196" s="10" t="s">
        <v>18</v>
      </c>
      <c r="H196" s="9" t="s">
        <v>26</v>
      </c>
      <c r="I196" s="52">
        <v>81500</v>
      </c>
      <c r="J196" s="24">
        <v>45901</v>
      </c>
      <c r="K196" s="24" t="s">
        <v>801</v>
      </c>
      <c r="L196" s="11" t="s">
        <v>18</v>
      </c>
      <c r="M196" s="9" t="s">
        <v>942</v>
      </c>
      <c r="N196" s="10" t="s">
        <v>491</v>
      </c>
      <c r="O196" s="9" t="s">
        <v>492</v>
      </c>
    </row>
    <row r="197" spans="1:15" ht="41.4">
      <c r="A197" s="9" t="s">
        <v>19</v>
      </c>
      <c r="B197" s="9">
        <v>245</v>
      </c>
      <c r="C197" s="9" t="s">
        <v>810</v>
      </c>
      <c r="D197" s="9" t="s">
        <v>811</v>
      </c>
      <c r="E197" s="9" t="s">
        <v>812</v>
      </c>
      <c r="F197" s="10" t="s">
        <v>18</v>
      </c>
      <c r="G197" s="10" t="s">
        <v>18</v>
      </c>
      <c r="H197" s="9" t="s">
        <v>29</v>
      </c>
      <c r="I197" s="52">
        <v>450000</v>
      </c>
      <c r="J197" s="24">
        <v>45901</v>
      </c>
      <c r="K197" s="24" t="s">
        <v>678</v>
      </c>
      <c r="L197" s="11" t="s">
        <v>18</v>
      </c>
      <c r="M197" s="9" t="s">
        <v>541</v>
      </c>
      <c r="N197" s="10" t="s">
        <v>678</v>
      </c>
      <c r="O197" s="9" t="s">
        <v>813</v>
      </c>
    </row>
    <row r="198" spans="1:15" ht="41.4">
      <c r="A198" s="9" t="s">
        <v>15</v>
      </c>
      <c r="B198" s="9"/>
      <c r="C198" s="9" t="s">
        <v>810</v>
      </c>
      <c r="D198" s="9" t="s">
        <v>814</v>
      </c>
      <c r="E198" s="9" t="s">
        <v>815</v>
      </c>
      <c r="F198" s="10" t="s">
        <v>18</v>
      </c>
      <c r="G198" s="10" t="s">
        <v>18</v>
      </c>
      <c r="H198" s="9" t="s">
        <v>29</v>
      </c>
      <c r="I198" s="52">
        <v>190000</v>
      </c>
      <c r="J198" s="24">
        <v>45901</v>
      </c>
      <c r="K198" s="24" t="s">
        <v>820</v>
      </c>
      <c r="L198" s="11" t="s">
        <v>18</v>
      </c>
      <c r="M198" s="9" t="s">
        <v>944</v>
      </c>
      <c r="N198" s="10" t="s">
        <v>816</v>
      </c>
      <c r="O198" s="9" t="s">
        <v>817</v>
      </c>
    </row>
    <row r="199" spans="1:15" ht="41.4">
      <c r="A199" s="9" t="s">
        <v>19</v>
      </c>
      <c r="B199" s="9"/>
      <c r="C199" s="9" t="s">
        <v>818</v>
      </c>
      <c r="D199" s="9" t="s">
        <v>819</v>
      </c>
      <c r="E199" s="9" t="s">
        <v>366</v>
      </c>
      <c r="F199" s="10" t="s">
        <v>18</v>
      </c>
      <c r="G199" s="10" t="s">
        <v>18</v>
      </c>
      <c r="H199" s="9" t="s">
        <v>17</v>
      </c>
      <c r="I199" s="52">
        <v>52000</v>
      </c>
      <c r="J199" s="24">
        <v>43556</v>
      </c>
      <c r="K199" s="24" t="s">
        <v>820</v>
      </c>
      <c r="L199" s="11" t="s">
        <v>18</v>
      </c>
      <c r="M199" s="9" t="s">
        <v>942</v>
      </c>
      <c r="N199" s="27" t="s">
        <v>367</v>
      </c>
      <c r="O199" s="33" t="s">
        <v>821</v>
      </c>
    </row>
    <row r="200" spans="1:15" ht="41.4">
      <c r="A200" s="9" t="s">
        <v>19</v>
      </c>
      <c r="B200" s="9"/>
      <c r="C200" s="9" t="s">
        <v>822</v>
      </c>
      <c r="D200" s="9" t="s">
        <v>823</v>
      </c>
      <c r="E200" s="9" t="s">
        <v>546</v>
      </c>
      <c r="F200" s="10" t="s">
        <v>18</v>
      </c>
      <c r="G200" s="10" t="s">
        <v>18</v>
      </c>
      <c r="H200" s="9" t="s">
        <v>17</v>
      </c>
      <c r="I200" s="52">
        <v>6950</v>
      </c>
      <c r="J200" s="24">
        <v>45931</v>
      </c>
      <c r="K200" s="24" t="s">
        <v>820</v>
      </c>
      <c r="L200" s="11" t="s">
        <v>18</v>
      </c>
      <c r="M200" s="9" t="s">
        <v>942</v>
      </c>
      <c r="N200" s="27">
        <v>12589988</v>
      </c>
      <c r="O200" s="19" t="s">
        <v>824</v>
      </c>
    </row>
    <row r="201" spans="1:15" ht="41.4">
      <c r="A201" s="9" t="s">
        <v>19</v>
      </c>
      <c r="B201" s="9"/>
      <c r="C201" s="9" t="s">
        <v>825</v>
      </c>
      <c r="D201" s="9" t="s">
        <v>826</v>
      </c>
      <c r="E201" s="9" t="s">
        <v>198</v>
      </c>
      <c r="F201" s="10" t="s">
        <v>16</v>
      </c>
      <c r="G201" s="10" t="s">
        <v>18</v>
      </c>
      <c r="H201" s="9" t="s">
        <v>17</v>
      </c>
      <c r="I201" s="52">
        <v>16500</v>
      </c>
      <c r="J201" s="24">
        <v>45931</v>
      </c>
      <c r="K201" s="24" t="s">
        <v>820</v>
      </c>
      <c r="L201" s="11" t="s">
        <v>18</v>
      </c>
      <c r="M201" s="9" t="s">
        <v>942</v>
      </c>
      <c r="N201" s="10">
        <v>12162270</v>
      </c>
      <c r="O201" s="9" t="s">
        <v>200</v>
      </c>
    </row>
    <row r="202" spans="1:15" ht="41.4">
      <c r="A202" s="9" t="s">
        <v>27</v>
      </c>
      <c r="B202" s="9"/>
      <c r="C202" s="9" t="s">
        <v>827</v>
      </c>
      <c r="D202" s="9" t="s">
        <v>828</v>
      </c>
      <c r="E202" s="9" t="s">
        <v>829</v>
      </c>
      <c r="F202" s="10" t="s">
        <v>18</v>
      </c>
      <c r="G202" s="10" t="s">
        <v>18</v>
      </c>
      <c r="H202" s="9" t="s">
        <v>29</v>
      </c>
      <c r="I202" s="52">
        <v>1500</v>
      </c>
      <c r="J202" s="24">
        <v>44939</v>
      </c>
      <c r="K202" s="24" t="s">
        <v>820</v>
      </c>
      <c r="L202" s="11" t="s">
        <v>18</v>
      </c>
      <c r="M202" s="9" t="s">
        <v>941</v>
      </c>
      <c r="N202" s="10">
        <v>5939594</v>
      </c>
      <c r="O202" s="34" t="s">
        <v>830</v>
      </c>
    </row>
    <row r="203" spans="1:15" ht="41.4">
      <c r="A203" s="9" t="s">
        <v>19</v>
      </c>
      <c r="B203" s="9"/>
      <c r="C203" s="9" t="s">
        <v>527</v>
      </c>
      <c r="D203" s="9" t="s">
        <v>831</v>
      </c>
      <c r="E203" s="9" t="s">
        <v>198</v>
      </c>
      <c r="F203" s="10" t="s">
        <v>18</v>
      </c>
      <c r="G203" s="10" t="s">
        <v>18</v>
      </c>
      <c r="H203" s="9" t="s">
        <v>17</v>
      </c>
      <c r="I203" s="52">
        <v>126347.12</v>
      </c>
      <c r="J203" s="24">
        <v>45761</v>
      </c>
      <c r="K203" s="24" t="s">
        <v>820</v>
      </c>
      <c r="L203" s="11" t="s">
        <v>18</v>
      </c>
      <c r="M203" s="9" t="s">
        <v>942</v>
      </c>
      <c r="N203" s="10">
        <v>12162270</v>
      </c>
      <c r="O203" s="9" t="s">
        <v>530</v>
      </c>
    </row>
    <row r="204" spans="1:15" ht="55.2">
      <c r="A204" s="9" t="s">
        <v>19</v>
      </c>
      <c r="B204" s="9"/>
      <c r="C204" s="9" t="s">
        <v>832</v>
      </c>
      <c r="D204" s="9" t="s">
        <v>832</v>
      </c>
      <c r="E204" s="9" t="s">
        <v>833</v>
      </c>
      <c r="F204" s="10" t="s">
        <v>16</v>
      </c>
      <c r="G204" s="10" t="s">
        <v>18</v>
      </c>
      <c r="H204" s="9" t="s">
        <v>17</v>
      </c>
      <c r="I204" s="52">
        <v>13307.25</v>
      </c>
      <c r="J204" s="24">
        <v>41913</v>
      </c>
      <c r="K204" s="24" t="s">
        <v>820</v>
      </c>
      <c r="L204" s="11" t="s">
        <v>18</v>
      </c>
      <c r="M204" s="9" t="s">
        <v>942</v>
      </c>
      <c r="N204" s="10">
        <v>2549296</v>
      </c>
      <c r="O204" s="9" t="s">
        <v>834</v>
      </c>
    </row>
    <row r="205" spans="1:15" ht="55.2">
      <c r="A205" s="9" t="s">
        <v>19</v>
      </c>
      <c r="B205" s="9"/>
      <c r="C205" s="9" t="s">
        <v>215</v>
      </c>
      <c r="D205" s="9" t="s">
        <v>835</v>
      </c>
      <c r="E205" s="9" t="s">
        <v>836</v>
      </c>
      <c r="F205" s="10" t="s">
        <v>16</v>
      </c>
      <c r="G205" s="10" t="s">
        <v>18</v>
      </c>
      <c r="H205" s="9" t="s">
        <v>17</v>
      </c>
      <c r="I205" s="52">
        <v>39782.21</v>
      </c>
      <c r="J205" s="24">
        <v>45944</v>
      </c>
      <c r="K205" s="24" t="s">
        <v>820</v>
      </c>
      <c r="L205" s="11" t="s">
        <v>18</v>
      </c>
      <c r="M205" s="9" t="s">
        <v>942</v>
      </c>
      <c r="N205" s="10">
        <v>2549296</v>
      </c>
      <c r="O205" s="9" t="s">
        <v>834</v>
      </c>
    </row>
    <row r="206" spans="1:15" ht="55.2">
      <c r="A206" s="9" t="s">
        <v>19</v>
      </c>
      <c r="B206" s="9"/>
      <c r="C206" s="9" t="s">
        <v>837</v>
      </c>
      <c r="D206" s="9" t="s">
        <v>838</v>
      </c>
      <c r="E206" s="9" t="s">
        <v>839</v>
      </c>
      <c r="F206" s="10" t="s">
        <v>16</v>
      </c>
      <c r="G206" s="10" t="s">
        <v>18</v>
      </c>
      <c r="H206" s="9" t="s">
        <v>17</v>
      </c>
      <c r="I206" s="52">
        <v>8923.45</v>
      </c>
      <c r="J206" s="24" t="s">
        <v>126</v>
      </c>
      <c r="K206" s="24" t="s">
        <v>820</v>
      </c>
      <c r="L206" s="11" t="s">
        <v>18</v>
      </c>
      <c r="M206" s="9" t="s">
        <v>942</v>
      </c>
      <c r="N206" s="10">
        <v>9514894</v>
      </c>
      <c r="O206" s="9" t="s">
        <v>840</v>
      </c>
    </row>
    <row r="207" spans="1:15" ht="27.6">
      <c r="A207" s="9" t="s">
        <v>19</v>
      </c>
      <c r="B207" s="9" t="s">
        <v>126</v>
      </c>
      <c r="C207" s="9" t="s">
        <v>841</v>
      </c>
      <c r="D207" s="9" t="s">
        <v>842</v>
      </c>
      <c r="E207" s="9" t="s">
        <v>843</v>
      </c>
      <c r="F207" s="10" t="s">
        <v>18</v>
      </c>
      <c r="G207" s="10" t="s">
        <v>18</v>
      </c>
      <c r="H207" s="9" t="s">
        <v>57</v>
      </c>
      <c r="I207" s="52">
        <v>40000</v>
      </c>
      <c r="J207" s="24">
        <v>45912</v>
      </c>
      <c r="K207" s="24" t="s">
        <v>820</v>
      </c>
      <c r="L207" s="11" t="s">
        <v>18</v>
      </c>
      <c r="M207" s="9" t="s">
        <v>941</v>
      </c>
      <c r="N207" s="10" t="s">
        <v>683</v>
      </c>
      <c r="O207" s="9" t="s">
        <v>684</v>
      </c>
    </row>
    <row r="208" spans="1:15" ht="27.6">
      <c r="A208" s="9" t="s">
        <v>15</v>
      </c>
      <c r="B208" s="9" t="s">
        <v>126</v>
      </c>
      <c r="C208" s="9" t="s">
        <v>841</v>
      </c>
      <c r="D208" s="9" t="s">
        <v>842</v>
      </c>
      <c r="E208" s="9" t="s">
        <v>844</v>
      </c>
      <c r="F208" s="10" t="s">
        <v>18</v>
      </c>
      <c r="G208" s="10" t="s">
        <v>18</v>
      </c>
      <c r="H208" s="9" t="s">
        <v>57</v>
      </c>
      <c r="I208" s="52">
        <v>40000</v>
      </c>
      <c r="J208" s="24">
        <v>45940</v>
      </c>
      <c r="K208" s="24" t="s">
        <v>820</v>
      </c>
      <c r="L208" s="11" t="s">
        <v>18</v>
      </c>
      <c r="M208" s="9" t="s">
        <v>941</v>
      </c>
      <c r="N208" s="10" t="s">
        <v>845</v>
      </c>
      <c r="O208" s="9" t="s">
        <v>846</v>
      </c>
    </row>
    <row r="209" spans="1:15" ht="27.6">
      <c r="A209" s="9" t="s">
        <v>19</v>
      </c>
      <c r="B209" s="9">
        <v>326900</v>
      </c>
      <c r="C209" s="9" t="s">
        <v>847</v>
      </c>
      <c r="D209" s="9" t="s">
        <v>847</v>
      </c>
      <c r="E209" s="9" t="s">
        <v>848</v>
      </c>
      <c r="F209" s="10" t="s">
        <v>16</v>
      </c>
      <c r="G209" s="10" t="s">
        <v>18</v>
      </c>
      <c r="H209" s="9" t="s">
        <v>465</v>
      </c>
      <c r="I209" s="52">
        <v>12000</v>
      </c>
      <c r="J209" s="24">
        <v>45911</v>
      </c>
      <c r="K209" s="24" t="s">
        <v>820</v>
      </c>
      <c r="L209" s="11" t="s">
        <v>18</v>
      </c>
      <c r="M209" s="9" t="s">
        <v>588</v>
      </c>
      <c r="N209" s="10" t="s">
        <v>849</v>
      </c>
      <c r="O209" s="9" t="s">
        <v>850</v>
      </c>
    </row>
    <row r="210" spans="1:15" ht="27.6">
      <c r="A210" s="9" t="s">
        <v>19</v>
      </c>
      <c r="B210" s="9">
        <v>375200</v>
      </c>
      <c r="C210" s="9" t="s">
        <v>851</v>
      </c>
      <c r="D210" s="9" t="s">
        <v>852</v>
      </c>
      <c r="E210" s="9" t="s">
        <v>853</v>
      </c>
      <c r="F210" s="10" t="s">
        <v>16</v>
      </c>
      <c r="G210" s="10" t="s">
        <v>18</v>
      </c>
      <c r="H210" s="9" t="s">
        <v>465</v>
      </c>
      <c r="I210" s="52">
        <v>7872</v>
      </c>
      <c r="J210" s="24">
        <v>45914</v>
      </c>
      <c r="K210" s="24" t="s">
        <v>820</v>
      </c>
      <c r="L210" s="11" t="s">
        <v>18</v>
      </c>
      <c r="M210" s="9" t="s">
        <v>588</v>
      </c>
      <c r="N210" s="10" t="s">
        <v>854</v>
      </c>
      <c r="O210" s="9" t="s">
        <v>855</v>
      </c>
    </row>
    <row r="211" spans="1:15" ht="27.6">
      <c r="A211" s="9" t="s">
        <v>19</v>
      </c>
      <c r="B211" s="9">
        <v>125</v>
      </c>
      <c r="C211" s="9" t="s">
        <v>856</v>
      </c>
      <c r="D211" s="9" t="s">
        <v>857</v>
      </c>
      <c r="E211" s="9" t="s">
        <v>858</v>
      </c>
      <c r="F211" s="10" t="s">
        <v>16</v>
      </c>
      <c r="G211" s="10" t="s">
        <v>18</v>
      </c>
      <c r="H211" s="9" t="s">
        <v>465</v>
      </c>
      <c r="I211" s="52">
        <v>7947</v>
      </c>
      <c r="J211" s="24">
        <v>45922</v>
      </c>
      <c r="K211" s="24" t="s">
        <v>820</v>
      </c>
      <c r="L211" s="11" t="s">
        <v>18</v>
      </c>
      <c r="M211" s="9" t="s">
        <v>942</v>
      </c>
      <c r="N211" s="10" t="s">
        <v>859</v>
      </c>
      <c r="O211" s="9" t="s">
        <v>860</v>
      </c>
    </row>
    <row r="212" spans="1:15" ht="27.6">
      <c r="A212" s="9" t="s">
        <v>15</v>
      </c>
      <c r="B212" s="9"/>
      <c r="C212" s="9" t="s">
        <v>861</v>
      </c>
      <c r="D212" s="9" t="s">
        <v>861</v>
      </c>
      <c r="E212" s="9" t="s">
        <v>862</v>
      </c>
      <c r="F212" s="10" t="s">
        <v>18</v>
      </c>
      <c r="G212" s="10" t="s">
        <v>18</v>
      </c>
      <c r="H212" s="9" t="s">
        <v>660</v>
      </c>
      <c r="I212" s="52">
        <v>9300</v>
      </c>
      <c r="J212" s="24">
        <v>45901</v>
      </c>
      <c r="K212" s="24" t="s">
        <v>820</v>
      </c>
      <c r="L212" s="11" t="s">
        <v>18</v>
      </c>
      <c r="M212" s="9" t="s">
        <v>942</v>
      </c>
      <c r="N212" s="10">
        <v>10395857</v>
      </c>
      <c r="O212" s="9" t="s">
        <v>863</v>
      </c>
    </row>
    <row r="213" spans="1:15" ht="55.2">
      <c r="A213" s="9" t="s">
        <v>15</v>
      </c>
      <c r="B213" s="9" t="s">
        <v>126</v>
      </c>
      <c r="C213" s="9" t="s">
        <v>451</v>
      </c>
      <c r="D213" s="9" t="s">
        <v>864</v>
      </c>
      <c r="E213" s="9" t="s">
        <v>865</v>
      </c>
      <c r="F213" s="10" t="s">
        <v>18</v>
      </c>
      <c r="G213" s="10" t="s">
        <v>18</v>
      </c>
      <c r="H213" s="9" t="s">
        <v>29</v>
      </c>
      <c r="I213" s="52">
        <v>66000</v>
      </c>
      <c r="J213" s="24">
        <v>45901</v>
      </c>
      <c r="K213" s="24" t="s">
        <v>820</v>
      </c>
      <c r="L213" s="11" t="s">
        <v>18</v>
      </c>
      <c r="M213" s="9" t="s">
        <v>944</v>
      </c>
      <c r="N213" s="10" t="s">
        <v>752</v>
      </c>
      <c r="O213" s="9" t="s">
        <v>866</v>
      </c>
    </row>
    <row r="214" spans="1:15" ht="27.6">
      <c r="A214" s="9" t="s">
        <v>19</v>
      </c>
      <c r="B214" s="9" t="s">
        <v>867</v>
      </c>
      <c r="C214" s="9" t="s">
        <v>868</v>
      </c>
      <c r="D214" s="9" t="s">
        <v>868</v>
      </c>
      <c r="E214" s="9" t="s">
        <v>869</v>
      </c>
      <c r="F214" s="10" t="s">
        <v>16</v>
      </c>
      <c r="G214" s="10" t="s">
        <v>18</v>
      </c>
      <c r="H214" s="9" t="s">
        <v>465</v>
      </c>
      <c r="I214" s="52" t="s">
        <v>511</v>
      </c>
      <c r="J214" s="24">
        <v>45931</v>
      </c>
      <c r="K214" s="24" t="s">
        <v>820</v>
      </c>
      <c r="L214" s="11" t="s">
        <v>18</v>
      </c>
      <c r="M214" s="9" t="s">
        <v>942</v>
      </c>
      <c r="N214" s="10" t="s">
        <v>870</v>
      </c>
      <c r="O214" s="9" t="s">
        <v>871</v>
      </c>
    </row>
    <row r="215" spans="1:15" ht="55.2">
      <c r="A215" s="9" t="s">
        <v>27</v>
      </c>
      <c r="B215" s="9"/>
      <c r="C215" s="9" t="s">
        <v>872</v>
      </c>
      <c r="D215" s="9" t="s">
        <v>873</v>
      </c>
      <c r="E215" s="9" t="s">
        <v>874</v>
      </c>
      <c r="F215" s="10" t="s">
        <v>18</v>
      </c>
      <c r="G215" s="10" t="s">
        <v>18</v>
      </c>
      <c r="H215" s="9" t="s">
        <v>496</v>
      </c>
      <c r="I215" s="52">
        <v>5061</v>
      </c>
      <c r="J215" s="24">
        <v>45936</v>
      </c>
      <c r="K215" s="24" t="s">
        <v>820</v>
      </c>
      <c r="L215" s="11" t="s">
        <v>18</v>
      </c>
      <c r="M215" s="9" t="s">
        <v>588</v>
      </c>
      <c r="N215" s="10" t="s">
        <v>126</v>
      </c>
      <c r="O215" s="9" t="s">
        <v>875</v>
      </c>
    </row>
    <row r="216" spans="1:15" ht="41.4">
      <c r="A216" s="9" t="s">
        <v>19</v>
      </c>
      <c r="B216" s="9"/>
      <c r="C216" s="9" t="s">
        <v>876</v>
      </c>
      <c r="D216" s="9" t="s">
        <v>877</v>
      </c>
      <c r="E216" s="9" t="s">
        <v>336</v>
      </c>
      <c r="F216" s="10" t="s">
        <v>18</v>
      </c>
      <c r="G216" s="10" t="s">
        <v>18</v>
      </c>
      <c r="H216" s="9" t="s">
        <v>17</v>
      </c>
      <c r="I216" s="52">
        <v>19820</v>
      </c>
      <c r="J216" s="24">
        <v>45855</v>
      </c>
      <c r="K216" s="24" t="s">
        <v>878</v>
      </c>
      <c r="L216" s="11" t="s">
        <v>18</v>
      </c>
      <c r="M216" s="9" t="s">
        <v>942</v>
      </c>
      <c r="N216" s="10" t="s">
        <v>142</v>
      </c>
      <c r="O216" s="9" t="s">
        <v>143</v>
      </c>
    </row>
    <row r="217" spans="1:15" ht="41.4">
      <c r="A217" s="9" t="s">
        <v>19</v>
      </c>
      <c r="B217" s="9"/>
      <c r="C217" s="9" t="s">
        <v>879</v>
      </c>
      <c r="D217" s="9" t="s">
        <v>880</v>
      </c>
      <c r="E217" s="9" t="s">
        <v>881</v>
      </c>
      <c r="F217" s="10" t="s">
        <v>18</v>
      </c>
      <c r="G217" s="10" t="s">
        <v>18</v>
      </c>
      <c r="H217" s="9" t="s">
        <v>17</v>
      </c>
      <c r="I217" s="52">
        <v>12100</v>
      </c>
      <c r="J217" s="24">
        <v>45855</v>
      </c>
      <c r="K217" s="24" t="s">
        <v>878</v>
      </c>
      <c r="L217" s="11" t="s">
        <v>18</v>
      </c>
      <c r="M217" s="9" t="s">
        <v>942</v>
      </c>
      <c r="N217" s="10">
        <v>3693529</v>
      </c>
      <c r="O217" s="46"/>
    </row>
    <row r="218" spans="1:15" ht="41.4">
      <c r="A218" s="9" t="s">
        <v>19</v>
      </c>
      <c r="B218" s="9"/>
      <c r="C218" s="9" t="s">
        <v>527</v>
      </c>
      <c r="D218" s="9" t="s">
        <v>882</v>
      </c>
      <c r="E218" s="9" t="s">
        <v>198</v>
      </c>
      <c r="F218" s="10" t="s">
        <v>18</v>
      </c>
      <c r="G218" s="10" t="s">
        <v>18</v>
      </c>
      <c r="H218" s="9" t="s">
        <v>17</v>
      </c>
      <c r="I218" s="52">
        <v>54500</v>
      </c>
      <c r="J218" s="24">
        <v>45748</v>
      </c>
      <c r="K218" s="24" t="s">
        <v>878</v>
      </c>
      <c r="L218" s="11" t="s">
        <v>18</v>
      </c>
      <c r="M218" s="9" t="s">
        <v>942</v>
      </c>
      <c r="N218" s="10">
        <v>12162270</v>
      </c>
      <c r="O218" s="9" t="s">
        <v>530</v>
      </c>
    </row>
    <row r="219" spans="1:15" ht="41.4">
      <c r="A219" s="9" t="s">
        <v>19</v>
      </c>
      <c r="B219" s="9"/>
      <c r="C219" s="9" t="s">
        <v>883</v>
      </c>
      <c r="D219" s="9" t="s">
        <v>884</v>
      </c>
      <c r="E219" s="9" t="s">
        <v>103</v>
      </c>
      <c r="F219" s="10" t="s">
        <v>18</v>
      </c>
      <c r="G219" s="10" t="s">
        <v>18</v>
      </c>
      <c r="H219" s="9" t="s">
        <v>17</v>
      </c>
      <c r="I219" s="52">
        <v>5347</v>
      </c>
      <c r="J219" s="47"/>
      <c r="K219" s="24" t="s">
        <v>878</v>
      </c>
      <c r="L219" s="11" t="s">
        <v>18</v>
      </c>
      <c r="M219" s="9" t="s">
        <v>942</v>
      </c>
      <c r="N219" s="10" t="s">
        <v>105</v>
      </c>
      <c r="O219" s="9" t="s">
        <v>885</v>
      </c>
    </row>
    <row r="220" spans="1:15" ht="55.2">
      <c r="A220" s="9" t="s">
        <v>27</v>
      </c>
      <c r="B220" s="9"/>
      <c r="C220" s="9" t="s">
        <v>707</v>
      </c>
      <c r="D220" s="9" t="s">
        <v>708</v>
      </c>
      <c r="E220" s="9" t="s">
        <v>707</v>
      </c>
      <c r="F220" s="10" t="s">
        <v>18</v>
      </c>
      <c r="G220" s="10" t="s">
        <v>18</v>
      </c>
      <c r="H220" s="9" t="s">
        <v>709</v>
      </c>
      <c r="I220" s="52" t="s">
        <v>710</v>
      </c>
      <c r="J220" s="24">
        <v>45802</v>
      </c>
      <c r="K220" s="24" t="s">
        <v>890</v>
      </c>
      <c r="L220" s="11" t="s">
        <v>18</v>
      </c>
      <c r="M220" s="9" t="s">
        <v>942</v>
      </c>
      <c r="N220" s="10">
        <v>4624804</v>
      </c>
      <c r="O220" s="9" t="s">
        <v>711</v>
      </c>
    </row>
    <row r="221" spans="1:15" ht="41.4">
      <c r="A221" s="9" t="s">
        <v>19</v>
      </c>
      <c r="B221" s="9">
        <v>102</v>
      </c>
      <c r="C221" s="9" t="s">
        <v>886</v>
      </c>
      <c r="D221" s="9" t="s">
        <v>887</v>
      </c>
      <c r="E221" s="9" t="s">
        <v>888</v>
      </c>
      <c r="F221" s="10" t="s">
        <v>18</v>
      </c>
      <c r="G221" s="10" t="s">
        <v>18</v>
      </c>
      <c r="H221" s="9" t="s">
        <v>17</v>
      </c>
      <c r="I221" s="52">
        <v>7500</v>
      </c>
      <c r="J221" s="24" t="s">
        <v>889</v>
      </c>
      <c r="K221" s="24" t="s">
        <v>890</v>
      </c>
      <c r="L221" s="11" t="s">
        <v>18</v>
      </c>
      <c r="M221" s="9" t="s">
        <v>942</v>
      </c>
      <c r="N221" s="10" t="s">
        <v>752</v>
      </c>
      <c r="O221" s="9" t="s">
        <v>891</v>
      </c>
    </row>
    <row r="222" spans="1:15" ht="41.4">
      <c r="A222" s="9" t="s">
        <v>19</v>
      </c>
      <c r="B222" s="9">
        <v>321</v>
      </c>
      <c r="C222" s="9" t="s">
        <v>892</v>
      </c>
      <c r="D222" s="9" t="s">
        <v>893</v>
      </c>
      <c r="E222" s="9" t="s">
        <v>768</v>
      </c>
      <c r="F222" s="10" t="s">
        <v>18</v>
      </c>
      <c r="G222" s="10" t="s">
        <v>18</v>
      </c>
      <c r="H222" s="9" t="s">
        <v>37</v>
      </c>
      <c r="I222" s="52">
        <v>60000</v>
      </c>
      <c r="J222" s="24" t="s">
        <v>894</v>
      </c>
      <c r="K222" s="24" t="s">
        <v>890</v>
      </c>
      <c r="L222" s="11" t="s">
        <v>18</v>
      </c>
      <c r="M222" s="9" t="s">
        <v>588</v>
      </c>
      <c r="N222" s="10" t="s">
        <v>752</v>
      </c>
      <c r="O222" s="9" t="s">
        <v>785</v>
      </c>
    </row>
    <row r="223" spans="1:15" ht="41.4">
      <c r="A223" s="9" t="s">
        <v>27</v>
      </c>
      <c r="B223" s="9">
        <v>120</v>
      </c>
      <c r="C223" s="9" t="s">
        <v>895</v>
      </c>
      <c r="D223" s="9" t="s">
        <v>896</v>
      </c>
      <c r="E223" s="9" t="s">
        <v>897</v>
      </c>
      <c r="F223" s="10" t="s">
        <v>18</v>
      </c>
      <c r="G223" s="10" t="s">
        <v>18</v>
      </c>
      <c r="H223" s="9" t="s">
        <v>898</v>
      </c>
      <c r="I223" s="52">
        <f>8000*6</f>
        <v>48000</v>
      </c>
      <c r="J223" s="24" t="s">
        <v>889</v>
      </c>
      <c r="K223" s="24" t="s">
        <v>890</v>
      </c>
      <c r="L223" s="11" t="s">
        <v>18</v>
      </c>
      <c r="M223" s="9" t="s">
        <v>942</v>
      </c>
      <c r="N223" s="10" t="s">
        <v>899</v>
      </c>
      <c r="O223" s="9" t="s">
        <v>900</v>
      </c>
    </row>
    <row r="224" spans="1:30" ht="41.4">
      <c r="A224" s="9" t="s">
        <v>27</v>
      </c>
      <c r="B224" s="9">
        <v>119</v>
      </c>
      <c r="C224" s="9" t="s">
        <v>901</v>
      </c>
      <c r="D224" s="9" t="s">
        <v>902</v>
      </c>
      <c r="E224" s="9" t="s">
        <v>903</v>
      </c>
      <c r="F224" s="10" t="s">
        <v>18</v>
      </c>
      <c r="G224" s="10" t="s">
        <v>18</v>
      </c>
      <c r="H224" s="9" t="s">
        <v>898</v>
      </c>
      <c r="I224" s="52">
        <f>6500*6</f>
        <v>39000</v>
      </c>
      <c r="J224" s="24">
        <v>45472</v>
      </c>
      <c r="K224" s="24" t="s">
        <v>890</v>
      </c>
      <c r="L224" s="11" t="s">
        <v>18</v>
      </c>
      <c r="M224" s="9" t="s">
        <v>942</v>
      </c>
      <c r="N224" s="10" t="s">
        <v>904</v>
      </c>
      <c r="O224" s="9" t="s">
        <v>905</v>
      </c>
      <c r="P224" s="21"/>
      <c r="Q224" s="21"/>
      <c r="R224" s="21"/>
      <c r="S224" s="21"/>
      <c r="T224" s="21"/>
      <c r="U224" s="21"/>
      <c r="V224" s="21"/>
      <c r="W224" s="21"/>
      <c r="X224" s="21"/>
      <c r="Y224" s="21"/>
      <c r="Z224" s="21"/>
      <c r="AA224" s="21"/>
      <c r="AB224" s="21"/>
      <c r="AC224" s="21"/>
      <c r="AD224" s="21"/>
    </row>
    <row r="225" spans="1:15" ht="41.4">
      <c r="A225" s="9" t="s">
        <v>15</v>
      </c>
      <c r="B225" s="9"/>
      <c r="C225" s="9" t="s">
        <v>948</v>
      </c>
      <c r="D225" s="9" t="s">
        <v>906</v>
      </c>
      <c r="E225" s="9" t="s">
        <v>907</v>
      </c>
      <c r="F225" s="10" t="s">
        <v>18</v>
      </c>
      <c r="G225" s="10" t="s">
        <v>18</v>
      </c>
      <c r="H225" s="9" t="s">
        <v>908</v>
      </c>
      <c r="I225" s="52">
        <v>8000</v>
      </c>
      <c r="J225" s="24">
        <v>45782</v>
      </c>
      <c r="K225" s="24" t="s">
        <v>890</v>
      </c>
      <c r="L225" s="11" t="s">
        <v>18</v>
      </c>
      <c r="M225" s="9" t="s">
        <v>942</v>
      </c>
      <c r="N225" s="22" t="s">
        <v>909</v>
      </c>
      <c r="O225" s="9" t="s">
        <v>910</v>
      </c>
    </row>
    <row r="226" spans="1:15" ht="41.4">
      <c r="A226" s="9" t="s">
        <v>15</v>
      </c>
      <c r="B226" s="9"/>
      <c r="C226" s="9" t="s">
        <v>947</v>
      </c>
      <c r="D226" s="9" t="s">
        <v>911</v>
      </c>
      <c r="E226" s="9" t="s">
        <v>912</v>
      </c>
      <c r="F226" s="10" t="s">
        <v>18</v>
      </c>
      <c r="G226" s="10" t="s">
        <v>18</v>
      </c>
      <c r="H226" s="9" t="s">
        <v>908</v>
      </c>
      <c r="I226" s="52">
        <v>30000</v>
      </c>
      <c r="J226" s="24" t="s">
        <v>894</v>
      </c>
      <c r="K226" s="24" t="s">
        <v>890</v>
      </c>
      <c r="L226" s="11" t="s">
        <v>18</v>
      </c>
      <c r="M226" s="9" t="s">
        <v>942</v>
      </c>
      <c r="N226" s="22" t="s">
        <v>913</v>
      </c>
      <c r="O226" s="9" t="s">
        <v>914</v>
      </c>
    </row>
    <row r="227" spans="1:15" ht="41.4">
      <c r="A227" s="9" t="s">
        <v>15</v>
      </c>
      <c r="B227" s="9"/>
      <c r="C227" s="9" t="s">
        <v>947</v>
      </c>
      <c r="D227" s="9" t="s">
        <v>915</v>
      </c>
      <c r="E227" s="9" t="s">
        <v>916</v>
      </c>
      <c r="F227" s="10" t="s">
        <v>18</v>
      </c>
      <c r="G227" s="10" t="s">
        <v>18</v>
      </c>
      <c r="H227" s="9" t="s">
        <v>908</v>
      </c>
      <c r="I227" s="52">
        <v>5000</v>
      </c>
      <c r="J227" s="24" t="s">
        <v>917</v>
      </c>
      <c r="K227" s="24" t="s">
        <v>890</v>
      </c>
      <c r="L227" s="11" t="s">
        <v>18</v>
      </c>
      <c r="M227" s="9" t="s">
        <v>942</v>
      </c>
      <c r="N227" s="22" t="s">
        <v>918</v>
      </c>
      <c r="O227" s="9" t="s">
        <v>919</v>
      </c>
    </row>
    <row r="228" spans="1:15" ht="41.4">
      <c r="A228" s="9" t="s">
        <v>27</v>
      </c>
      <c r="B228" s="9">
        <v>212</v>
      </c>
      <c r="C228" s="9" t="s">
        <v>920</v>
      </c>
      <c r="D228" s="9" t="s">
        <v>921</v>
      </c>
      <c r="E228" s="9" t="s">
        <v>922</v>
      </c>
      <c r="F228" s="10" t="s">
        <v>18</v>
      </c>
      <c r="G228" s="10" t="s">
        <v>18</v>
      </c>
      <c r="H228" s="9" t="s">
        <v>36</v>
      </c>
      <c r="I228" s="52">
        <v>600000</v>
      </c>
      <c r="J228" s="24" t="s">
        <v>923</v>
      </c>
      <c r="K228" s="24" t="s">
        <v>924</v>
      </c>
      <c r="L228" s="11" t="s">
        <v>18</v>
      </c>
      <c r="M228" s="9" t="s">
        <v>541</v>
      </c>
      <c r="N228" s="10">
        <v>10178461</v>
      </c>
      <c r="O228" s="9" t="s">
        <v>925</v>
      </c>
    </row>
    <row r="229" spans="1:15" ht="41.4">
      <c r="A229" s="9" t="s">
        <v>19</v>
      </c>
      <c r="B229" s="9"/>
      <c r="C229" s="9" t="s">
        <v>646</v>
      </c>
      <c r="D229" s="9" t="s">
        <v>926</v>
      </c>
      <c r="E229" s="9" t="s">
        <v>927</v>
      </c>
      <c r="F229" s="10" t="s">
        <v>18</v>
      </c>
      <c r="G229" s="10" t="s">
        <v>18</v>
      </c>
      <c r="H229" s="9" t="s">
        <v>26</v>
      </c>
      <c r="I229" s="52">
        <v>13753</v>
      </c>
      <c r="J229" s="24" t="s">
        <v>928</v>
      </c>
      <c r="K229" s="24" t="s">
        <v>929</v>
      </c>
      <c r="L229" s="11" t="s">
        <v>18</v>
      </c>
      <c r="M229" s="9" t="s">
        <v>942</v>
      </c>
      <c r="N229" s="10" t="s">
        <v>648</v>
      </c>
      <c r="O229" s="9" t="s">
        <v>649</v>
      </c>
    </row>
    <row r="230" spans="1:15" ht="41.4">
      <c r="A230" s="9" t="s">
        <v>27</v>
      </c>
      <c r="B230" s="9"/>
      <c r="C230" s="9" t="s">
        <v>930</v>
      </c>
      <c r="D230" s="9" t="s">
        <v>931</v>
      </c>
      <c r="E230" s="9" t="s">
        <v>932</v>
      </c>
      <c r="F230" s="10" t="s">
        <v>18</v>
      </c>
      <c r="G230" s="10" t="s">
        <v>18</v>
      </c>
      <c r="H230" s="9" t="s">
        <v>496</v>
      </c>
      <c r="I230" s="52">
        <v>12433.28</v>
      </c>
      <c r="J230" s="24" t="s">
        <v>945</v>
      </c>
      <c r="K230" s="24" t="s">
        <v>933</v>
      </c>
      <c r="L230" s="11" t="s">
        <v>18</v>
      </c>
      <c r="M230" s="9" t="s">
        <v>541</v>
      </c>
      <c r="N230" s="10" t="s">
        <v>934</v>
      </c>
      <c r="O230" s="9" t="s">
        <v>935</v>
      </c>
    </row>
  </sheetData>
  <sortState ref="A2:AD230">
    <sortCondition ref="K2:K230"/>
  </sortState>
  <conditionalFormatting sqref="K2:K126 K133 K159:K160 K163:K166 K189 K204:K212">
    <cfRule type="cellIs" dxfId="0" priority="14" operator="lessThan">
      <formula>#REF!</formula>
    </cfRule>
  </conditionalFormatting>
  <dataValidations count="1">
    <dataValidation type="list" allowBlank="1" showInputMessage="1" showErrorMessage="1" sqref="A2:A230 F2:H230 M2:M230">
      <formula1>#REF!</formula1>
    </dataValidation>
  </dataValidations>
  <hyperlinks>
    <hyperlink ref="O187" r:id="rId1" display="The Nook Rotten Row, East Tuddenham, Dereham, Norfolk NR20 3JP"/>
    <hyperlink ref="O44" r:id="rId2" display="Heathcote Way Warwick CV34 6TE"/>
    <hyperlink ref="O199" r:id="rId3" display="Kingfisher House, 1 Gilders Way, Norwich NR3 1UB "/>
  </hyperlinks>
  <pageMargins left="0.70866141732283472" right="0.70866141732283472" top="0.74803149606299213" bottom="0.74803149606299213" header="0.31496062992125984" footer="0.31496062992125984"/>
  <pageSetup paperSize="9" fitToHeight="0" orientation="landscape"/>
  <headerFooter scaleWithDoc="1" alignWithMargins="1" differentFirst="0" differentOddEven="0">
    <oddHeader>&amp;C&amp;"Aptos"&amp;10&amp;K000000 OFFICIAL-SENSITIVE - BDC &amp; SNC&amp;1#_x000D_</oddHeader>
    <oddFooter>&amp;C_x000D_&amp;1#&amp;"Aptos"&amp;10&amp;K000000 OFFICIAL-SENSITIVE - BDC &amp; SNC</oddFooter>
  </headerFooter>
  <legacyDrawing r:id="rId5"/>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5"/>
  <dimension ref="A1:O11"/>
  <sheetViews>
    <sheetView view="normal" workbookViewId="0">
      <selection pane="topLeft" activeCell="A1" sqref="A1"/>
    </sheetView>
  </sheetViews>
  <sheetFormatPr defaultColWidth="8.5546875" defaultRowHeight="13.8"/>
  <cols>
    <col min="1" max="1" width="82.41796875" style="12" customWidth="1"/>
    <col min="2" max="16384" width="8.5703125" style="12" customWidth="1"/>
  </cols>
  <sheetData>
    <row r="1" spans="1:15" s="3" customFormat="1">
      <c r="A1" s="13" t="s">
        <v>936</v>
      </c>
      <c r="B1" s="13"/>
      <c r="C1" s="13"/>
      <c r="L1" s="14"/>
      <c r="M1" s="1"/>
      <c r="N1" s="1"/>
      <c r="O1" s="1"/>
    </row>
    <row r="2" spans="12:15" s="3" customFormat="1">
      <c r="L2" s="14"/>
      <c r="M2" s="1"/>
      <c r="N2" s="1"/>
      <c r="O2" s="1"/>
    </row>
    <row r="3" spans="1:15" s="3" customFormat="1">
      <c r="A3" s="15" t="s">
        <v>937</v>
      </c>
      <c r="B3" s="16"/>
      <c r="L3" s="14"/>
      <c r="M3" s="1"/>
      <c r="N3" s="1"/>
      <c r="O3" s="1"/>
    </row>
    <row r="4" spans="1:15" s="3" customFormat="1">
      <c r="A4" s="15"/>
      <c r="B4" s="16"/>
      <c r="L4" s="14"/>
      <c r="M4" s="1"/>
      <c r="N4" s="1"/>
      <c r="O4" s="1"/>
    </row>
    <row r="5" spans="1:15" s="3" customFormat="1" ht="27.6">
      <c r="A5" s="3" t="s">
        <v>938</v>
      </c>
      <c r="B5" s="16"/>
      <c r="L5" s="14"/>
      <c r="M5" s="1"/>
      <c r="N5" s="1"/>
      <c r="O5" s="1"/>
    </row>
    <row r="6" spans="2:15" s="3" customFormat="1">
      <c r="B6" s="16"/>
      <c r="L6" s="14"/>
      <c r="M6" s="1"/>
      <c r="N6" s="1"/>
      <c r="O6" s="1"/>
    </row>
    <row r="7" spans="1:15" s="3" customFormat="1" ht="27.6">
      <c r="A7" s="17" t="s">
        <v>939</v>
      </c>
      <c r="B7" s="13"/>
      <c r="L7" s="14"/>
      <c r="M7" s="1"/>
      <c r="N7" s="1"/>
      <c r="O7" s="1"/>
    </row>
    <row r="8" spans="1:15" s="3" customFormat="1">
      <c r="A8" s="17"/>
      <c r="B8" s="13"/>
      <c r="L8" s="14"/>
      <c r="M8" s="1"/>
      <c r="N8" s="1"/>
      <c r="O8" s="1"/>
    </row>
    <row r="9" spans="1:15" s="3" customFormat="1" ht="41.4">
      <c r="A9" s="3" t="s">
        <v>940</v>
      </c>
      <c r="B9" s="13"/>
      <c r="C9" s="13"/>
      <c r="E9" s="13"/>
      <c r="F9" s="13"/>
      <c r="G9" s="13"/>
      <c r="H9" s="13"/>
      <c r="I9" s="13"/>
      <c r="J9" s="13"/>
      <c r="K9" s="13"/>
      <c r="L9" s="18"/>
      <c r="M9" s="1"/>
      <c r="N9" s="1"/>
      <c r="O9" s="1"/>
    </row>
    <row r="10" spans="12:15" s="3" customFormat="1" ht="16.5" customHeight="1">
      <c r="L10" s="14"/>
      <c r="M10" s="1"/>
      <c r="N10" s="1"/>
      <c r="O10" s="1"/>
    </row>
    <row r="11" spans="1:1">
      <c r="A11" s="3"/>
    </row>
  </sheetData>
  <pageMargins left="0.7" right="0.7" top="0.75" bottom="0.75" header="0.3" footer="0.3"/>
  <pageSetup paperSize="9" orientation="portrait"/>
  <headerFooter scaleWithDoc="1" alignWithMargins="1" differentFirst="0" differentOddEven="0">
    <oddHeader>&amp;C&amp;"Aptos"&amp;10&amp;K000000 OFFICIAL-SENSITIVE - BDC &amp; SNC&amp;1#_x000D_</oddHeader>
    <oddFooter>&amp;C_x000D_&amp;1#&amp;"Aptos"&amp;10&amp;K000000 OFFICIAL-SENSITIVE - BDC &amp; SNC</oddFooter>
  </headerFooter>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6E2AFDCD688D499ECB275A545B1434" ma:contentTypeVersion="15" ma:contentTypeDescription="Create a new document." ma:contentTypeScope="" ma:versionID="25de95520ad94c06d25d4c88780cd12a">
  <xsd:schema xmlns:xsd="http://www.w3.org/2001/XMLSchema" xmlns:xs="http://www.w3.org/2001/XMLSchema" xmlns:p="http://schemas.microsoft.com/office/2006/metadata/properties" xmlns:ns2="ec7f9c0a-75e0-49cd-a829-887ed5eecd11" xmlns:ns3="4a189938-9015-4565-85c0-7a037bf06d6b" targetNamespace="http://schemas.microsoft.com/office/2006/metadata/properties" ma:root="true" ma:fieldsID="e3bc9f77a7b7003c479f2e8e0d69a460" ns2:_="" ns3:_="">
    <xsd:import namespace="ec7f9c0a-75e0-49cd-a829-887ed5eecd11"/>
    <xsd:import namespace="4a189938-9015-4565-85c0-7a037bf06d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f9c0a-75e0-49cd-a829-887ed5eecd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84fe693-5cfd-43b5-a2e2-1ece0f46df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189938-9015-4565-85c0-7a037bf06d6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210e7c-efe1-4231-9892-0b21492fa4b2}" ma:internalName="TaxCatchAll" ma:showField="CatchAllData" ma:web="4a189938-9015-4565-85c0-7a037bf06d6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7f9c0a-75e0-49cd-a829-887ed5eecd11">
      <Terms xmlns="http://schemas.microsoft.com/office/infopath/2007/PartnerControls"/>
    </lcf76f155ced4ddcb4097134ff3c332f>
    <TaxCatchAll xmlns="4a189938-9015-4565-85c0-7a037bf06d6b" xsi:nil="true"/>
    <SharedWithUsers xmlns="4a189938-9015-4565-85c0-7a037bf06d6b">
      <UserInfo>
        <DisplayName>Callum Simpson</DisplayName>
        <AccountId>142</AccountId>
        <AccountType/>
      </UserInfo>
      <UserInfo>
        <DisplayName>Shaun Crook</DisplayName>
        <AccountId>92</AccountId>
        <AccountType/>
      </UserInfo>
      <UserInfo>
        <DisplayName>Simon Marjoram</DisplayName>
        <AccountId>158</AccountId>
        <AccountType/>
      </UserInfo>
      <UserInfo>
        <DisplayName>Paul Harris</DisplayName>
        <AccountId>100</AccountId>
        <AccountType/>
      </UserInfo>
      <UserInfo>
        <DisplayName>Amy Broadhead</DisplayName>
        <AccountId>20</AccountId>
        <AccountType/>
      </UserInfo>
      <UserInfo>
        <DisplayName>Max Garbutt</DisplayName>
        <AccountId>162</AccountId>
        <AccountType/>
      </UserInfo>
    </SharedWithUsers>
  </documentManagement>
</p:properties>
</file>

<file path=customXml/item3.xml><?xml version="1.0" encoding="utf-8"?>
<p:properties xmlns:xsi="http://www.w3.org/2001/XMLSchema-instance" xmlns:pc="http://schemas.microsoft.com/office/infopath/2007/PartnerControls" xmlns:p="http://schemas.microsoft.com/office/2006/metadata/properties">
  <documentManagement>
    <lcf76f155ced4ddcb4097134ff3c332f xmlns="ec7f9c0a-75e0-49cd-a829-887ed5eecd11">
      <Terms xmlns="http://schemas.microsoft.com/office/infopath/2007/PartnerControls"/>
    </lcf76f155ced4ddcb4097134ff3c332f>
    <TaxCatchAll xmlns="4a189938-9015-4565-85c0-7a037bf06d6b" xsi:nil="true"/>
    <SharedWithUsers xmlns="4a189938-9015-4565-85c0-7a037bf06d6b">
      <UserInfo xmlns="4a189938-9015-4565-85c0-7a037bf06d6b">
        <DisplayName>Callum Simpson</DisplayName>
        <AccountId>142</AccountId>
        <AccountType/>
      </UserInfo>
      <UserInfo xmlns="4a189938-9015-4565-85c0-7a037bf06d6b">
        <DisplayName>Shaun Crook</DisplayName>
        <AccountId>92</AccountId>
        <AccountType/>
      </UserInfo>
      <UserInfo xmlns="4a189938-9015-4565-85c0-7a037bf06d6b">
        <DisplayName>Simon Marjoram</DisplayName>
        <AccountId>158</AccountId>
        <AccountType/>
      </UserInfo>
      <UserInfo xmlns="4a189938-9015-4565-85c0-7a037bf06d6b">
        <DisplayName>Paul Harris</DisplayName>
        <AccountId>100</AccountId>
        <AccountType/>
      </UserInfo>
      <UserInfo xmlns="4a189938-9015-4565-85c0-7a037bf06d6b">
        <DisplayName>Amy Broadhead</DisplayName>
        <AccountId>20</AccountId>
        <AccountType/>
      </UserInfo>
      <UserInfo xmlns="4a189938-9015-4565-85c0-7a037bf06d6b">
        <DisplayName>Max Garbutt</DisplayName>
        <AccountId>162</AccountId>
        <AccountType/>
      </UserInfo>
    </SharedWithUsers>
  </documentManagement>
</p:properties>
</file>

<file path=customXml/itemProps1.xml><?xml version="1.0" encoding="utf-8"?>
<ds:datastoreItem xmlns:ds="http://schemas.openxmlformats.org/officeDocument/2006/customXml" ds:itemID="{20154BAF-3F67-4255-A869-15B9FB28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f9c0a-75e0-49cd-a829-887ed5eecd11"/>
    <ds:schemaRef ds:uri="4a189938-9015-4565-85c0-7a037bf06d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732D70-B58B-4279-A1E5-91644EA9A914}">
  <ds:schemaRefs>
    <ds:schemaRef ds:uri="http://schemas.microsoft.com/sharepoint/v3/contenttype/forms"/>
  </ds:schemaRefs>
</ds:datastoreItem>
</file>

<file path=customXml/itemProps3.xml><?xml version="1.0" encoding="utf-8"?>
<ds:datastoreItem xmlns:ds="http://schemas.openxmlformats.org/officeDocument/2006/customXml" ds:itemID="{A515564E-FFA4-4336-BCE0-10831A27ECCF}">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dcmitype/"/>
    <ds:schemaRef ds:uri="http://www.w3.org/XML/1998/namespace"/>
    <ds:schemaRef ds:uri="4a189938-9015-4565-85c0-7a037bf06d6b"/>
    <ds:schemaRef ds:uri="http://purl.org/dc/elements/1.1/"/>
    <ds:schemaRef ds:uri="ec7f9c0a-75e0-49cd-a829-887ed5eecd11"/>
  </ds:schemaRefs>
</ds:datastoreItem>
</file>

<file path=docMetadata/LabelInfo.xml><?xml version="1.0" encoding="utf-8"?>
<clbl:labelList xmlns:clbl="http://schemas.microsoft.com/office/2020/mipLabelMetadata">
  <clbl:label id="{d6a76a5b-fbe8-45c1-a823-3dbfe7713ad9}" enabled="1" method="Privileged" siteId="{bd1b448a-529f-4a04-a421-bd4ae1f79bb0}" removed="0"/>
</clbl:labelList>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Chelsea Lee</dc:creator>
  <dc:description/>
  <cp:keywords/>
  <cp:lastModifiedBy>Georgina Pell</cp:lastModifiedBy>
  <dcterms:created xsi:type="dcterms:W3CDTF">2019-02-26T14:48:29Z</dcterms:created>
  <dcterms:modified xsi:type="dcterms:W3CDTF">2026-04-07T15:01:11Z</dcterms:modified>
  <dc:subject/>
  <dc:title>Contracts Register (BDC+SNC) Website 2026 Apr</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17cb76b2-10b8-4fe1-93d4-2202842406cd_Enabled">
    <vt:lpstr>True</vt:lpstr>
  </property>
  <property fmtid="{D5CDD505-2E9C-101B-9397-08002B2CF9AE}" pid="3" name="MSIP_Label_17cb76b2-10b8-4fe1-93d4-2202842406cd_SiteId">
    <vt:lpstr>945c199a-83a2-4e80-9f8c-5a91be5752dd</vt:lpstr>
  </property>
  <property fmtid="{D5CDD505-2E9C-101B-9397-08002B2CF9AE}" pid="4" name="MSIP_Label_17cb76b2-10b8-4fe1-93d4-2202842406cd_Owner">
    <vt:lpstr>Mike_Veitch@Dell.com</vt:lpstr>
  </property>
  <property fmtid="{D5CDD505-2E9C-101B-9397-08002B2CF9AE}" pid="5" name="MSIP_Label_17cb76b2-10b8-4fe1-93d4-2202842406cd_SetDate">
    <vt:lpstr>2020-07-21T09:06:49.8065059Z</vt:lpstr>
  </property>
  <property fmtid="{D5CDD505-2E9C-101B-9397-08002B2CF9AE}" pid="6" name="MSIP_Label_17cb76b2-10b8-4fe1-93d4-2202842406cd_Name">
    <vt:lpstr>External Public</vt:lpstr>
  </property>
  <property fmtid="{D5CDD505-2E9C-101B-9397-08002B2CF9AE}" pid="7" name="MSIP_Label_17cb76b2-10b8-4fe1-93d4-2202842406cd_Application">
    <vt:lpstr>Microsoft Azure Information Protection</vt:lpstr>
  </property>
  <property fmtid="{D5CDD505-2E9C-101B-9397-08002B2CF9AE}" pid="8" name="MSIP_Label_17cb76b2-10b8-4fe1-93d4-2202842406cd_ActionId">
    <vt:lpstr>0e9d522a-99a0-403a-949b-a6b26a7c9fdb</vt:lpstr>
  </property>
  <property fmtid="{D5CDD505-2E9C-101B-9397-08002B2CF9AE}" pid="9" name="MSIP_Label_17cb76b2-10b8-4fe1-93d4-2202842406cd_Extended_MSFT_Method">
    <vt:lpstr>Manual</vt:lpstr>
  </property>
  <property fmtid="{D5CDD505-2E9C-101B-9397-08002B2CF9AE}" pid="10" name="aiplabel">
    <vt:lpstr>External Public</vt:lpstr>
  </property>
  <property fmtid="{D5CDD505-2E9C-101B-9397-08002B2CF9AE}" pid="11" name="ContentTypeId">
    <vt:lpstr>0x0101007D6E2AFDCD688D499ECB275A545B1434</vt:lpstr>
  </property>
  <property fmtid="{D5CDD505-2E9C-101B-9397-08002B2CF9AE}" pid="12" name="MediaServiceImageTags">
    <vt:lpstr/>
  </property>
  <property fmtid="{D5CDD505-2E9C-101B-9397-08002B2CF9AE}" pid="13" name="MSIP_Label_d6a76a5b-fbe8-45c1-a823-3dbfe7713ad9_Enabled">
    <vt:lpstr>true</vt:lpstr>
  </property>
  <property fmtid="{D5CDD505-2E9C-101B-9397-08002B2CF9AE}" pid="14" name="MSIP_Label_d6a76a5b-fbe8-45c1-a823-3dbfe7713ad9_SetDate">
    <vt:lpstr>2026-02-09T09:35:50Z</vt:lpstr>
  </property>
  <property fmtid="{D5CDD505-2E9C-101B-9397-08002B2CF9AE}" pid="15" name="MSIP_Label_d6a76a5b-fbe8-45c1-a823-3dbfe7713ad9_Method">
    <vt:lpstr>Privileged</vt:lpstr>
  </property>
  <property fmtid="{D5CDD505-2E9C-101B-9397-08002B2CF9AE}" pid="16" name="MSIP_Label_d6a76a5b-fbe8-45c1-a823-3dbfe7713ad9_Name">
    <vt:lpstr>OFFICIAL-SENSITIVE - BDC and SNC</vt:lpstr>
  </property>
  <property fmtid="{D5CDD505-2E9C-101B-9397-08002B2CF9AE}" pid="17" name="MSIP_Label_d6a76a5b-fbe8-45c1-a823-3dbfe7713ad9_SiteId">
    <vt:lpstr>bd1b448a-529f-4a04-a421-bd4ae1f79bb0</vt:lpstr>
  </property>
  <property fmtid="{D5CDD505-2E9C-101B-9397-08002B2CF9AE}" pid="18" name="MSIP_Label_d6a76a5b-fbe8-45c1-a823-3dbfe7713ad9_ActionId">
    <vt:lpstr>d6f5a4eb-652d-4d04-a565-ee25da2accd2</vt:lpstr>
  </property>
  <property fmtid="{D5CDD505-2E9C-101B-9397-08002B2CF9AE}" pid="19" name="MSIP_Label_d6a76a5b-fbe8-45c1-a823-3dbfe7713ad9_ContentBits">
    <vt:lpstr>3</vt:lpstr>
  </property>
  <property fmtid="{D5CDD505-2E9C-101B-9397-08002B2CF9AE}" pid="20" name="MSIP_Label_d6a76a5b-fbe8-45c1-a823-3dbfe7713ad9_Tag">
    <vt:lpstr>10, 0, 1, 1</vt:lpstr>
  </property>
</Properties>
</file>